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<sst xmlns="http://schemas.openxmlformats.org/spreadsheetml/2006/main" count="626" uniqueCount="146">
  <si>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</si>
  <si>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</si>
  <si>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</si>
  <si>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</si>
  <si>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</si>
  <si>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</si>
  <si>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</si>
  <si>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</si>
  <si>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</si>
  <si>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</si>
  <si>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</si>
  <si>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</si>
  <si>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</si>
  <si>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</si>
  <si>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</si>
  <si>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</si>
  <si>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</si>
  <si>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</si>
  <si>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</si>
  <si>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</si>
  <si>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</si>
  <si>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</si>
  <si>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</si>
  <si>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</si>
  <si>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</si>
  <si>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</si>
  <si>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</si>
  <si>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</si>
  <si>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</si>
  <si>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</si>
  <si>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</si>
  <si>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</si>
  <si>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</si>
  <si>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</si>
  <si>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</si>
  <si>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</si>
  <si>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</si>
  <si>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</si>
  <si>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</si>
  <si>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</si>
  <si>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</si>
  <si>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</si>
  <si>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</si>
  <si>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</si>
  <si>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</si>
  <si>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</si>
  <si>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</si>
  <si>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</si>
  <si>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</si>
  <si>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</si>
  <si>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</si>
  <si>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</si>
  <si>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</si>
  <si>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</si>
  <si>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</si>
  <si>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</si>
  <si>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</si>
  <si>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</si>
  <si>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</si>
  <si>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</si>
  <si>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</si>
  <si>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</si>
  <si>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</si>
  <si>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</si>
  <si>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</si>
  <si>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</si>
  <si>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</si>
  <si>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</si>
  <si>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</si>
  <si>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</si>
  <si>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</si>
  <si>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</si>
  <si>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</si>
  <si>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</si>
  <si>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</si>
  <si>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</si>
  <si>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</si>
  <si>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</si>
  <si>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</si>
  <si>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</si>
  <si>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</si>
  <si>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</si>
  <si>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</si>
  <si>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</si>
  <si>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</si>
  <si>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</si>
  <si>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</si>
  <si>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</si>
  <si>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</si>
  <si>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</si>
  <si>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</si>
  <si>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</si>
  <si>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</si>
  <si>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</si>
  <si>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</si>
  <si>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</si>
  <si>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</si>
  <si>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</si>
  <si>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</si>
  <si>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</si>
  <si>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</si>
  <si>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</si>
  <si>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</si>
  <si>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</si>
  <si>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</si>
  <si>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</si>
  <si>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</si>
  <si>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</si>
  <si>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</si>
  <si>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</si>
  <si>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</si>
  <si>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</si>
  <si>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</si>
  <si>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</si>
  <si>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</si>
  <si>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</si>
  <si>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</si>
  <si>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</si>
  <si>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</si>
  <si>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</si>
  <si>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</si>
  <si>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</si>
  <si>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</si>
  <si>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</si>
  <si>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</si>
  <si>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</si>
  <si>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</si>
  <si>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</si>
  <si>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</si>
  <si>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</si>
  <si>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</si>
  <si>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</si>
  <si>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</si>
  <si>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</si>
  <si>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</si>
  <si>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</si>
  <si>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</si>
  <si>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</si>
  <si>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</si>
  <si>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</si>
  <si>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</si>
  <si>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</si>
  <si>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</si>
  <si>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 363 für einen Testmagneten</t>
  </si>
  <si>
    <t>4E14469D-1</t>
  </si>
  <si>
    <t>Perm. 1,002</t>
  </si>
</sst>
</file>

<file path=xl/styles.xml><?xml version="1.0" encoding="utf-8"?>
<styleSheet xmlns="http://schemas.openxmlformats.org/spreadsheetml/2006/main">
  <numFmts count="2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  <numFmt numFmtId="182" formatCode="#&quot;°&quot;"/>
    <numFmt numFmtId="183" formatCode="0&quot;°&quot;"/>
    <numFmt numFmtId="184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8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8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80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80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3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84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13.240704623847378</v>
      </c>
      <c r="C41" s="77">
        <f aca="true" t="shared" si="0" ref="C41:C55">($B$41*H41+$B$42*J41+$B$43*L41+$B$44*N41+$B$45*P41+$B$46*R41+$B$47*T41+$B$48*V41)/100</f>
        <v>-3.4941945307339514E-08</v>
      </c>
      <c r="D41" s="77">
        <f aca="true" t="shared" si="1" ref="D41:D55">($B$41*I41+$B$42*K41+$B$43*M41+$B$44*O41+$B$45*Q41+$B$46*S41+$B$47*U41+$B$48*W41)/100</f>
        <v>-3.5251215555100813E-08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-6.833010510442492</v>
      </c>
      <c r="C42" s="77">
        <f t="shared" si="0"/>
        <v>-7.386481830969127E-11</v>
      </c>
      <c r="D42" s="77">
        <f t="shared" si="1"/>
        <v>-2.7531388017146704E-08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2.1843159457009733</v>
      </c>
      <c r="C43" s="77">
        <f t="shared" si="0"/>
        <v>0.41870411459306944</v>
      </c>
      <c r="D43" s="77">
        <f t="shared" si="1"/>
        <v>-0.42688571100051137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4.0962257125983115</v>
      </c>
      <c r="C44" s="77">
        <f t="shared" si="0"/>
        <v>-0.0019316451492065773</v>
      </c>
      <c r="D44" s="77">
        <f t="shared" si="1"/>
        <v>-0.35515169786633805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13.240704623847378</v>
      </c>
      <c r="C45" s="77">
        <f t="shared" si="0"/>
        <v>-0.10026462205362754</v>
      </c>
      <c r="D45" s="77">
        <f t="shared" si="1"/>
        <v>-0.0999259090816431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-6.833010510442492</v>
      </c>
      <c r="C46" s="77">
        <f t="shared" si="0"/>
        <v>-0.000512396364091549</v>
      </c>
      <c r="D46" s="77">
        <f t="shared" si="1"/>
        <v>-0.0495800211087449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2.1843159457009733</v>
      </c>
      <c r="C47" s="77">
        <f t="shared" si="0"/>
        <v>0.016630062416656256</v>
      </c>
      <c r="D47" s="77">
        <f t="shared" si="1"/>
        <v>-0.017325039055043685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4.0962257125983115</v>
      </c>
      <c r="C48" s="77">
        <f t="shared" si="0"/>
        <v>-0.0002211132856355625</v>
      </c>
      <c r="D48" s="77">
        <f t="shared" si="1"/>
        <v>-0.010186035316782976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-0.0021238904329002866</v>
      </c>
      <c r="D49" s="77">
        <f t="shared" si="1"/>
        <v>-0.002008471865066552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-4.119452600277937E-05</v>
      </c>
      <c r="D50" s="77">
        <f t="shared" si="1"/>
        <v>-0.0007621417752240675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0.00020233447911136896</v>
      </c>
      <c r="D51" s="77">
        <f t="shared" si="1"/>
        <v>-0.00024153618296015637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-1.575480381219345E-05</v>
      </c>
      <c r="D52" s="77">
        <f t="shared" si="1"/>
        <v>-0.000149084950585445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-4.978380144020561E-05</v>
      </c>
      <c r="D53" s="77">
        <f t="shared" si="1"/>
        <v>-4.011065462564091E-05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-3.24773510081783E-06</v>
      </c>
      <c r="D54" s="77">
        <f t="shared" si="1"/>
        <v>-2.8144827641142114E-05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1.21062852411695E-05</v>
      </c>
      <c r="D55" s="77">
        <f t="shared" si="1"/>
        <v>-1.5471850392269913E-05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1421</v>
      </c>
      <c r="B3" s="11">
        <v>160.55333333333334</v>
      </c>
      <c r="C3" s="11">
        <v>170.45333333333335</v>
      </c>
      <c r="D3" s="11">
        <v>8.756451601168337</v>
      </c>
      <c r="E3" s="11">
        <v>9.028972725217452</v>
      </c>
      <c r="F3" s="12" t="s">
        <v>69</v>
      </c>
      <c r="H3" s="102">
        <v>0.0625</v>
      </c>
    </row>
    <row r="4" spans="1:9" ht="16.5" customHeight="1">
      <c r="A4" s="13">
        <v>1422</v>
      </c>
      <c r="B4" s="14">
        <v>143.87666666666667</v>
      </c>
      <c r="C4" s="14">
        <v>118.99333333333334</v>
      </c>
      <c r="D4" s="14">
        <v>9.028497370679155</v>
      </c>
      <c r="E4" s="14">
        <v>9.717462637466895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1424</v>
      </c>
      <c r="B5" s="26">
        <v>140.91666666666666</v>
      </c>
      <c r="C5" s="26">
        <v>157.63333333333335</v>
      </c>
      <c r="D5" s="26">
        <v>8.520202374973232</v>
      </c>
      <c r="E5" s="26">
        <v>8.985618957794733</v>
      </c>
      <c r="F5" s="15" t="s">
        <v>71</v>
      </c>
      <c r="I5" s="75">
        <v>1767</v>
      </c>
    </row>
    <row r="6" spans="1:6" s="2" customFormat="1" ht="13.5" thickBot="1">
      <c r="A6" s="16">
        <v>1423</v>
      </c>
      <c r="B6" s="17">
        <v>148.88333333333335</v>
      </c>
      <c r="C6" s="17">
        <v>158.06666666666663</v>
      </c>
      <c r="D6" s="17">
        <v>9.453254415369505</v>
      </c>
      <c r="E6" s="17">
        <v>9.836849044405037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7" t="s">
        <v>143</v>
      </c>
      <c r="B13" s="107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1860</v>
      </c>
      <c r="K15" s="75">
        <v>1031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13.240704623847378</v>
      </c>
      <c r="C19" s="34">
        <v>89.61737129051404</v>
      </c>
      <c r="D19" s="35">
        <v>33.9650067198841</v>
      </c>
      <c r="K19" s="97" t="s">
        <v>131</v>
      </c>
    </row>
    <row r="20" spans="1:11" ht="12.75">
      <c r="A20" s="33" t="s">
        <v>57</v>
      </c>
      <c r="B20" s="34">
        <v>-6.833010510442492</v>
      </c>
      <c r="C20" s="34">
        <v>66.58365615622417</v>
      </c>
      <c r="D20" s="35">
        <v>23.81746547317065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2.1843159457009733</v>
      </c>
      <c r="C21" s="34">
        <v>83.56764927903433</v>
      </c>
      <c r="D21" s="35">
        <v>33.155248988184134</v>
      </c>
      <c r="F21" s="24" t="s">
        <v>134</v>
      </c>
    </row>
    <row r="22" spans="1:11" ht="16.5" thickBot="1">
      <c r="A22" s="36" t="s">
        <v>59</v>
      </c>
      <c r="B22" s="37">
        <v>4.0962257125983115</v>
      </c>
      <c r="C22" s="37">
        <v>97.14955904593165</v>
      </c>
      <c r="D22" s="38">
        <v>35.68527837933172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20.24347496032715</v>
      </c>
      <c r="I23" s="75">
        <v>2473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0.41870411459306944</v>
      </c>
      <c r="C27" s="44">
        <v>-0.0019316451492065773</v>
      </c>
      <c r="D27" s="44">
        <v>-0.10026462205362754</v>
      </c>
      <c r="E27" s="44">
        <v>-0.000512396364091549</v>
      </c>
      <c r="F27" s="44">
        <v>0.016630062416656256</v>
      </c>
      <c r="G27" s="44">
        <v>-0.0002211132856355625</v>
      </c>
      <c r="H27" s="44">
        <v>-0.0021238904329002866</v>
      </c>
      <c r="I27" s="45">
        <v>-4.119452600277937E-05</v>
      </c>
    </row>
    <row r="28" spans="1:9" ht="13.5" thickBot="1">
      <c r="A28" s="46" t="s">
        <v>61</v>
      </c>
      <c r="B28" s="47">
        <v>-0.42688571100051137</v>
      </c>
      <c r="C28" s="47">
        <v>-0.35515169786633805</v>
      </c>
      <c r="D28" s="47">
        <v>-0.0999259090816431</v>
      </c>
      <c r="E28" s="47">
        <v>-0.0495800211087449</v>
      </c>
      <c r="F28" s="47">
        <v>-0.017325039055043685</v>
      </c>
      <c r="G28" s="47">
        <v>-0.010186035316782976</v>
      </c>
      <c r="H28" s="47">
        <v>-0.002008471865066552</v>
      </c>
      <c r="I28" s="48">
        <v>-0.0007621417752240675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1421</v>
      </c>
      <c r="B39" s="50">
        <v>160.55333333333334</v>
      </c>
      <c r="C39" s="50">
        <v>170.45333333333335</v>
      </c>
      <c r="D39" s="50">
        <v>8.756451601168337</v>
      </c>
      <c r="E39" s="50">
        <v>9.028972725217452</v>
      </c>
      <c r="F39" s="54">
        <f>I39*D39/(23678+B39)*1000</f>
        <v>35.68527837933172</v>
      </c>
      <c r="G39" s="59" t="s">
        <v>59</v>
      </c>
      <c r="H39" s="58">
        <f>I39-B39+X39</f>
        <v>4.0962257125983115</v>
      </c>
      <c r="I39" s="58">
        <f>(B39+C42-2*X39)*(23678+B39)*E42/((23678+C42)*D39+E42*(23678+B39))</f>
        <v>97.14955904593165</v>
      </c>
      <c r="J39" s="24" t="s">
        <v>73</v>
      </c>
      <c r="K39" s="24">
        <f>(K40*K40+L40*L40+M40*M40+N40*N40+O40*O40+P40*P40+Q40*Q40+R40*R40+S40*S40+T40*T40+U40*U40+V40*V40+W40*W40)</f>
        <v>0.5068674029855258</v>
      </c>
      <c r="M39" s="24" t="s">
        <v>68</v>
      </c>
      <c r="N39" s="24">
        <f>(K44*K44+L44*L44+M44*M44+N44*N44+O44*O44+P44*P44+Q44*Q44+R44*R44+S44*S44+T44*T44+U44*U44+V44*V44+W44*W44)</f>
        <v>0.3188379043695434</v>
      </c>
      <c r="X39" s="55">
        <f>(1-$H$2)*1000</f>
        <v>67.5</v>
      </c>
    </row>
    <row r="40" spans="1:24" ht="12.75">
      <c r="A40" s="49">
        <v>1422</v>
      </c>
      <c r="B40" s="50">
        <v>143.87666666666667</v>
      </c>
      <c r="C40" s="50">
        <v>118.99333333333334</v>
      </c>
      <c r="D40" s="50">
        <v>9.028497370679155</v>
      </c>
      <c r="E40" s="50">
        <v>9.717462637466895</v>
      </c>
      <c r="F40" s="54">
        <f>I40*D40/(23678+B40)*1000</f>
        <v>33.9650067198841</v>
      </c>
      <c r="G40" s="59" t="s">
        <v>56</v>
      </c>
      <c r="H40" s="58">
        <f>I40-B40+X40</f>
        <v>13.240704623847378</v>
      </c>
      <c r="I40" s="58">
        <f>(B40+C39-2*X40)*(23678+B40)*E39/((23678+C39)*D40+E39*(23678+B40))</f>
        <v>89.61737129051404</v>
      </c>
      <c r="J40" s="24" t="s">
        <v>62</v>
      </c>
      <c r="K40" s="52">
        <f aca="true" t="shared" si="0" ref="K40:W40">SQRT(K41*K41+K42*K42)</f>
        <v>0.5979502870921448</v>
      </c>
      <c r="L40" s="52">
        <f t="shared" si="0"/>
        <v>0.3551569508686619</v>
      </c>
      <c r="M40" s="52">
        <f t="shared" si="0"/>
        <v>0.141556284711593</v>
      </c>
      <c r="N40" s="52">
        <f t="shared" si="0"/>
        <v>0.04958266877828909</v>
      </c>
      <c r="O40" s="52">
        <f t="shared" si="0"/>
        <v>0.024014911081256828</v>
      </c>
      <c r="P40" s="52">
        <f t="shared" si="0"/>
        <v>0.010188434941630369</v>
      </c>
      <c r="Q40" s="52">
        <f t="shared" si="0"/>
        <v>0.0029231609267587853</v>
      </c>
      <c r="R40" s="52">
        <f t="shared" si="0"/>
        <v>0.0007632542659653377</v>
      </c>
      <c r="S40" s="52">
        <f t="shared" si="0"/>
        <v>0.0003150856536185536</v>
      </c>
      <c r="T40" s="52">
        <f t="shared" si="0"/>
        <v>0.00014991509708573477</v>
      </c>
      <c r="U40" s="52">
        <f t="shared" si="0"/>
        <v>6.393192864551535E-05</v>
      </c>
      <c r="V40" s="52">
        <f t="shared" si="0"/>
        <v>2.8331592017299015E-05</v>
      </c>
      <c r="W40" s="52">
        <f t="shared" si="0"/>
        <v>1.9645363241776446E-05</v>
      </c>
      <c r="X40" s="55">
        <f>(1-$H$2)*1000</f>
        <v>67.5</v>
      </c>
    </row>
    <row r="41" spans="1:24" ht="12.75">
      <c r="A41" s="49">
        <v>1424</v>
      </c>
      <c r="B41" s="50">
        <v>140.91666666666666</v>
      </c>
      <c r="C41" s="50">
        <v>157.63333333333335</v>
      </c>
      <c r="D41" s="50">
        <v>8.520202374973232</v>
      </c>
      <c r="E41" s="50">
        <v>8.985618957794733</v>
      </c>
      <c r="F41" s="54">
        <f>I41*D41/(23678+B41)*1000</f>
        <v>23.81746547317065</v>
      </c>
      <c r="G41" s="59" t="s">
        <v>57</v>
      </c>
      <c r="H41" s="58">
        <f>I41-B41+X41</f>
        <v>-6.833010510442492</v>
      </c>
      <c r="I41" s="58">
        <f>(B41+C40-2*X41)*(23678+B41)*E40/((23678+C40)*D41+E40*(23678+B41))</f>
        <v>66.58365615622417</v>
      </c>
      <c r="J41" s="24" t="s">
        <v>60</v>
      </c>
      <c r="K41" s="52">
        <f>'calcul config'!C43</f>
        <v>0.41870411459306944</v>
      </c>
      <c r="L41" s="52">
        <f>'calcul config'!C44</f>
        <v>-0.0019316451492065773</v>
      </c>
      <c r="M41" s="52">
        <f>'calcul config'!C45</f>
        <v>-0.10026462205362754</v>
      </c>
      <c r="N41" s="52">
        <f>'calcul config'!C46</f>
        <v>-0.000512396364091549</v>
      </c>
      <c r="O41" s="52">
        <f>'calcul config'!C47</f>
        <v>0.016630062416656256</v>
      </c>
      <c r="P41" s="52">
        <f>'calcul config'!C48</f>
        <v>-0.0002211132856355625</v>
      </c>
      <c r="Q41" s="52">
        <f>'calcul config'!C49</f>
        <v>-0.0021238904329002866</v>
      </c>
      <c r="R41" s="52">
        <f>'calcul config'!C50</f>
        <v>-4.119452600277937E-05</v>
      </c>
      <c r="S41" s="52">
        <f>'calcul config'!C51</f>
        <v>0.00020233447911136896</v>
      </c>
      <c r="T41" s="52">
        <f>'calcul config'!C52</f>
        <v>-1.575480381219345E-05</v>
      </c>
      <c r="U41" s="52">
        <f>'calcul config'!C53</f>
        <v>-4.978380144020561E-05</v>
      </c>
      <c r="V41" s="52">
        <f>'calcul config'!C54</f>
        <v>-3.24773510081783E-06</v>
      </c>
      <c r="W41" s="52">
        <f>'calcul config'!C55</f>
        <v>1.21062852411695E-05</v>
      </c>
      <c r="X41" s="55">
        <f>(1-$H$2)*1000</f>
        <v>67.5</v>
      </c>
    </row>
    <row r="42" spans="1:24" ht="12.75">
      <c r="A42" s="49">
        <v>1423</v>
      </c>
      <c r="B42" s="50">
        <v>148.88333333333335</v>
      </c>
      <c r="C42" s="50">
        <v>158.06666666666663</v>
      </c>
      <c r="D42" s="50">
        <v>9.453254415369505</v>
      </c>
      <c r="E42" s="50">
        <v>9.836849044405037</v>
      </c>
      <c r="F42" s="54">
        <f>I42*D42/(23678+B42)*1000</f>
        <v>33.155248988184134</v>
      </c>
      <c r="G42" s="59" t="s">
        <v>58</v>
      </c>
      <c r="H42" s="58">
        <f>I42-B42+X42</f>
        <v>2.1843159457009733</v>
      </c>
      <c r="I42" s="58">
        <f>(B42+C41-2*X42)*(23678+B42)*E41/((23678+C41)*D42+E41*(23678+B42))</f>
        <v>83.56764927903433</v>
      </c>
      <c r="J42" s="24" t="s">
        <v>61</v>
      </c>
      <c r="K42" s="52">
        <f>'calcul config'!D43</f>
        <v>-0.42688571100051137</v>
      </c>
      <c r="L42" s="52">
        <f>'calcul config'!D44</f>
        <v>-0.35515169786633805</v>
      </c>
      <c r="M42" s="52">
        <f>'calcul config'!D45</f>
        <v>-0.0999259090816431</v>
      </c>
      <c r="N42" s="52">
        <f>'calcul config'!D46</f>
        <v>-0.0495800211087449</v>
      </c>
      <c r="O42" s="52">
        <f>'calcul config'!D47</f>
        <v>-0.017325039055043685</v>
      </c>
      <c r="P42" s="52">
        <f>'calcul config'!D48</f>
        <v>-0.010186035316782976</v>
      </c>
      <c r="Q42" s="52">
        <f>'calcul config'!D49</f>
        <v>-0.002008471865066552</v>
      </c>
      <c r="R42" s="52">
        <f>'calcul config'!D50</f>
        <v>-0.0007621417752240675</v>
      </c>
      <c r="S42" s="52">
        <f>'calcul config'!D51</f>
        <v>-0.00024153618296015637</v>
      </c>
      <c r="T42" s="52">
        <f>'calcul config'!D52</f>
        <v>-0.000149084950585445</v>
      </c>
      <c r="U42" s="52">
        <f>'calcul config'!D53</f>
        <v>-4.011065462564091E-05</v>
      </c>
      <c r="V42" s="52">
        <f>'calcul config'!D54</f>
        <v>-2.8144827641142114E-05</v>
      </c>
      <c r="W42" s="52">
        <f>'calcul config'!D55</f>
        <v>-1.5471850392269913E-05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0.39863352472809654</v>
      </c>
      <c r="L44" s="52">
        <f>L40/(L43*1.5)</f>
        <v>0.3382447151130114</v>
      </c>
      <c r="M44" s="52">
        <f aca="true" t="shared" si="1" ref="M44:W44">M40/(M43*1.5)</f>
        <v>0.15728476079065892</v>
      </c>
      <c r="N44" s="52">
        <f t="shared" si="1"/>
        <v>0.06611022503771878</v>
      </c>
      <c r="O44" s="52">
        <f t="shared" si="1"/>
        <v>0.10673293813891925</v>
      </c>
      <c r="P44" s="52">
        <f t="shared" si="1"/>
        <v>0.06792289961086911</v>
      </c>
      <c r="Q44" s="52">
        <f t="shared" si="1"/>
        <v>0.019487739511725232</v>
      </c>
      <c r="R44" s="52">
        <f t="shared" si="1"/>
        <v>0.001696120591034084</v>
      </c>
      <c r="S44" s="52">
        <f t="shared" si="1"/>
        <v>0.004201142048247381</v>
      </c>
      <c r="T44" s="52">
        <f t="shared" si="1"/>
        <v>0.00199886796114313</v>
      </c>
      <c r="U44" s="52">
        <f t="shared" si="1"/>
        <v>0.000852425715273538</v>
      </c>
      <c r="V44" s="52">
        <f t="shared" si="1"/>
        <v>0.0003777545602306535</v>
      </c>
      <c r="W44" s="52">
        <f t="shared" si="1"/>
        <v>0.00026193817655701925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1423</v>
      </c>
      <c r="B51" s="100">
        <v>147.1</v>
      </c>
      <c r="C51" s="100">
        <v>154.7</v>
      </c>
      <c r="D51" s="100">
        <v>9.361560805377579</v>
      </c>
      <c r="E51" s="100">
        <v>10.00183626967141</v>
      </c>
      <c r="F51" s="100">
        <v>33.96033859271692</v>
      </c>
      <c r="G51" s="100" t="s">
        <v>59</v>
      </c>
      <c r="H51" s="100">
        <v>6.82879962287511</v>
      </c>
      <c r="I51" s="100">
        <v>86.4287996228751</v>
      </c>
      <c r="J51" s="100" t="s">
        <v>73</v>
      </c>
      <c r="K51" s="100">
        <v>0.452934580556083</v>
      </c>
      <c r="M51" s="100" t="s">
        <v>68</v>
      </c>
      <c r="N51" s="100">
        <v>0.3593960715988491</v>
      </c>
      <c r="X51" s="100">
        <v>67.5</v>
      </c>
    </row>
    <row r="52" spans="1:24" s="100" customFormat="1" ht="12.75">
      <c r="A52" s="100">
        <v>1421</v>
      </c>
      <c r="B52" s="100">
        <v>173.13999938964844</v>
      </c>
      <c r="C52" s="100">
        <v>185.0399932861328</v>
      </c>
      <c r="D52" s="100">
        <v>8.463744163513184</v>
      </c>
      <c r="E52" s="100">
        <v>8.750907897949219</v>
      </c>
      <c r="F52" s="100">
        <v>37.07841924903292</v>
      </c>
      <c r="G52" s="100" t="s">
        <v>56</v>
      </c>
      <c r="H52" s="100">
        <v>-1.1516604961838937</v>
      </c>
      <c r="I52" s="100">
        <v>104.48833889346454</v>
      </c>
      <c r="J52" s="100" t="s">
        <v>62</v>
      </c>
      <c r="K52" s="100">
        <v>0.4042022596536023</v>
      </c>
      <c r="L52" s="100">
        <v>0.5222709342276401</v>
      </c>
      <c r="M52" s="100">
        <v>0.0956897412170242</v>
      </c>
      <c r="N52" s="100">
        <v>0.08448648757122998</v>
      </c>
      <c r="O52" s="100">
        <v>0.016233596111251494</v>
      </c>
      <c r="P52" s="100">
        <v>0.014982264807520802</v>
      </c>
      <c r="Q52" s="100">
        <v>0.001976009059277863</v>
      </c>
      <c r="R52" s="100">
        <v>0.0013004333663607366</v>
      </c>
      <c r="S52" s="100">
        <v>0.000212951816024229</v>
      </c>
      <c r="T52" s="100">
        <v>0.00022043747744107743</v>
      </c>
      <c r="U52" s="100">
        <v>4.319745725691444E-05</v>
      </c>
      <c r="V52" s="100">
        <v>4.825105713402611E-05</v>
      </c>
      <c r="W52" s="100">
        <v>1.3271674291072267E-05</v>
      </c>
      <c r="X52" s="100">
        <v>67.5</v>
      </c>
    </row>
    <row r="53" spans="1:24" s="100" customFormat="1" ht="12.75">
      <c r="A53" s="100">
        <v>1422</v>
      </c>
      <c r="B53" s="100">
        <v>149.8800048828125</v>
      </c>
      <c r="C53" s="100">
        <v>125.37999725341797</v>
      </c>
      <c r="D53" s="100">
        <v>8.780924797058105</v>
      </c>
      <c r="E53" s="100">
        <v>9.453629493713379</v>
      </c>
      <c r="F53" s="100">
        <v>36.74650501328924</v>
      </c>
      <c r="G53" s="100" t="s">
        <v>57</v>
      </c>
      <c r="H53" s="100">
        <v>17.335154088692647</v>
      </c>
      <c r="I53" s="100">
        <v>99.71515897150515</v>
      </c>
      <c r="J53" s="100" t="s">
        <v>60</v>
      </c>
      <c r="K53" s="100">
        <v>-0.4041294226300885</v>
      </c>
      <c r="L53" s="100">
        <v>0.002842477418951873</v>
      </c>
      <c r="M53" s="100">
        <v>0.09564566285581982</v>
      </c>
      <c r="N53" s="100">
        <v>-0.0008740665728703273</v>
      </c>
      <c r="O53" s="100">
        <v>-0.016233052872109206</v>
      </c>
      <c r="P53" s="100">
        <v>0.0003252244980485982</v>
      </c>
      <c r="Q53" s="100">
        <v>0.0019728402100981633</v>
      </c>
      <c r="R53" s="100">
        <v>-7.025606723804395E-05</v>
      </c>
      <c r="S53" s="100">
        <v>-0.0002125753480070025</v>
      </c>
      <c r="T53" s="100">
        <v>2.3159581865931607E-05</v>
      </c>
      <c r="U53" s="100">
        <v>4.27964708900374E-05</v>
      </c>
      <c r="V53" s="100">
        <v>-5.546183172484738E-06</v>
      </c>
      <c r="W53" s="100">
        <v>-1.3214080101529094E-05</v>
      </c>
      <c r="X53" s="100">
        <v>67.5</v>
      </c>
    </row>
    <row r="54" spans="1:24" s="100" customFormat="1" ht="12.75">
      <c r="A54" s="100">
        <v>1424</v>
      </c>
      <c r="B54" s="100">
        <v>134.55999755859375</v>
      </c>
      <c r="C54" s="100">
        <v>165.25999450683594</v>
      </c>
      <c r="D54" s="100">
        <v>8.536153793334961</v>
      </c>
      <c r="E54" s="100">
        <v>8.90481185913086</v>
      </c>
      <c r="F54" s="100">
        <v>23.540176982899112</v>
      </c>
      <c r="G54" s="100" t="s">
        <v>58</v>
      </c>
      <c r="H54" s="100">
        <v>-1.392029252292545</v>
      </c>
      <c r="I54" s="100">
        <v>65.6679683063012</v>
      </c>
      <c r="J54" s="100" t="s">
        <v>61</v>
      </c>
      <c r="K54" s="100">
        <v>-0.007673100660713984</v>
      </c>
      <c r="L54" s="100">
        <v>0.5222631990300818</v>
      </c>
      <c r="M54" s="100">
        <v>-0.002904092121801262</v>
      </c>
      <c r="N54" s="100">
        <v>-0.08448196606228922</v>
      </c>
      <c r="O54" s="100">
        <v>-0.0001328049492549083</v>
      </c>
      <c r="P54" s="100">
        <v>0.014978734518928671</v>
      </c>
      <c r="Q54" s="100">
        <v>-0.00011186289719124302</v>
      </c>
      <c r="R54" s="100">
        <v>-0.0012985341833623638</v>
      </c>
      <c r="S54" s="100">
        <v>1.2656909880332013E-05</v>
      </c>
      <c r="T54" s="100">
        <v>0.000219217506664912</v>
      </c>
      <c r="U54" s="100">
        <v>-5.872171048354367E-06</v>
      </c>
      <c r="V54" s="100">
        <v>-4.7931246246767876E-05</v>
      </c>
      <c r="W54" s="100">
        <v>1.2350811951776195E-06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1423</v>
      </c>
      <c r="B56" s="24">
        <v>147.1</v>
      </c>
      <c r="C56" s="24">
        <v>154.7</v>
      </c>
      <c r="D56" s="24">
        <v>9.361560805377579</v>
      </c>
      <c r="E56" s="24">
        <v>10.00183626967141</v>
      </c>
      <c r="F56" s="24">
        <v>27.154389569392304</v>
      </c>
      <c r="G56" s="24" t="s">
        <v>59</v>
      </c>
      <c r="H56" s="24">
        <v>-10.492288115236462</v>
      </c>
      <c r="I56" s="24">
        <v>69.10771188476353</v>
      </c>
      <c r="J56" s="24" t="s">
        <v>73</v>
      </c>
      <c r="K56" s="24">
        <v>2.293017858347531</v>
      </c>
      <c r="M56" s="24" t="s">
        <v>68</v>
      </c>
      <c r="N56" s="24">
        <v>1.2073897641585662</v>
      </c>
      <c r="X56" s="24">
        <v>67.5</v>
      </c>
    </row>
    <row r="57" spans="1:24" ht="12.75" hidden="1">
      <c r="A57" s="24">
        <v>1421</v>
      </c>
      <c r="B57" s="24">
        <v>173.13999938964844</v>
      </c>
      <c r="C57" s="24">
        <v>185.0399932861328</v>
      </c>
      <c r="D57" s="24">
        <v>8.463744163513184</v>
      </c>
      <c r="E57" s="24">
        <v>8.750907897949219</v>
      </c>
      <c r="F57" s="24">
        <v>37.07841924903292</v>
      </c>
      <c r="G57" s="24" t="s">
        <v>56</v>
      </c>
      <c r="H57" s="24">
        <v>-1.1516604961838937</v>
      </c>
      <c r="I57" s="24">
        <v>104.48833889346454</v>
      </c>
      <c r="J57" s="24" t="s">
        <v>62</v>
      </c>
      <c r="K57" s="24">
        <v>1.4605664986956912</v>
      </c>
      <c r="L57" s="24">
        <v>0.16927847908999116</v>
      </c>
      <c r="M57" s="24">
        <v>0.3457692218638716</v>
      </c>
      <c r="N57" s="24">
        <v>0.08963162541395922</v>
      </c>
      <c r="O57" s="24">
        <v>0.058659031423976396</v>
      </c>
      <c r="P57" s="24">
        <v>0.004856093604898955</v>
      </c>
      <c r="Q57" s="24">
        <v>0.007140106100873579</v>
      </c>
      <c r="R57" s="24">
        <v>0.0013796101998747898</v>
      </c>
      <c r="S57" s="24">
        <v>0.0007695684333115049</v>
      </c>
      <c r="T57" s="24">
        <v>7.140973050832943E-05</v>
      </c>
      <c r="U57" s="24">
        <v>0.000156143284728313</v>
      </c>
      <c r="V57" s="24">
        <v>5.11826182849512E-05</v>
      </c>
      <c r="W57" s="24">
        <v>4.798104912511943E-05</v>
      </c>
      <c r="X57" s="24">
        <v>67.5</v>
      </c>
    </row>
    <row r="58" spans="1:24" ht="12.75" hidden="1">
      <c r="A58" s="24">
        <v>1424</v>
      </c>
      <c r="B58" s="24">
        <v>134.55999755859375</v>
      </c>
      <c r="C58" s="24">
        <v>165.25999450683594</v>
      </c>
      <c r="D58" s="24">
        <v>8.536153793334961</v>
      </c>
      <c r="E58" s="24">
        <v>8.90481185913086</v>
      </c>
      <c r="F58" s="24">
        <v>33.46303889913857</v>
      </c>
      <c r="G58" s="24" t="s">
        <v>57</v>
      </c>
      <c r="H58" s="24">
        <v>26.28890884332094</v>
      </c>
      <c r="I58" s="24">
        <v>93.34890640191469</v>
      </c>
      <c r="J58" s="24" t="s">
        <v>60</v>
      </c>
      <c r="K58" s="24">
        <v>-1.41325823462531</v>
      </c>
      <c r="L58" s="24">
        <v>0.0009216073806511212</v>
      </c>
      <c r="M58" s="24">
        <v>0.33554045073594624</v>
      </c>
      <c r="N58" s="24">
        <v>-0.0009276259133776996</v>
      </c>
      <c r="O58" s="24">
        <v>-0.05659590931407269</v>
      </c>
      <c r="P58" s="24">
        <v>0.00010560848465977112</v>
      </c>
      <c r="Q58" s="24">
        <v>0.006971752123798924</v>
      </c>
      <c r="R58" s="24">
        <v>-7.458733221975847E-05</v>
      </c>
      <c r="S58" s="24">
        <v>-0.0007271431098326638</v>
      </c>
      <c r="T58" s="24">
        <v>7.531335871325773E-06</v>
      </c>
      <c r="U58" s="24">
        <v>0.0001546541680692356</v>
      </c>
      <c r="V58" s="24">
        <v>-5.89707326361659E-06</v>
      </c>
      <c r="W58" s="24">
        <v>-4.4785973871305145E-05</v>
      </c>
      <c r="X58" s="24">
        <v>67.5</v>
      </c>
    </row>
    <row r="59" spans="1:24" ht="12.75" hidden="1">
      <c r="A59" s="24">
        <v>1422</v>
      </c>
      <c r="B59" s="24">
        <v>149.8800048828125</v>
      </c>
      <c r="C59" s="24">
        <v>125.37999725341797</v>
      </c>
      <c r="D59" s="24">
        <v>8.780924797058105</v>
      </c>
      <c r="E59" s="24">
        <v>9.453629493713379</v>
      </c>
      <c r="F59" s="24">
        <v>33.413921519953306</v>
      </c>
      <c r="G59" s="24" t="s">
        <v>58</v>
      </c>
      <c r="H59" s="24">
        <v>8.291869762642392</v>
      </c>
      <c r="I59" s="24">
        <v>90.67187464545489</v>
      </c>
      <c r="J59" s="24" t="s">
        <v>61</v>
      </c>
      <c r="K59" s="24">
        <v>0.3687216556915834</v>
      </c>
      <c r="L59" s="24">
        <v>0.1692759703054645</v>
      </c>
      <c r="M59" s="24">
        <v>0.08348030131872615</v>
      </c>
      <c r="N59" s="24">
        <v>-0.08962682513909065</v>
      </c>
      <c r="O59" s="24">
        <v>0.015420279391512661</v>
      </c>
      <c r="P59" s="24">
        <v>0.004854945102419635</v>
      </c>
      <c r="Q59" s="24">
        <v>0.0015413589640435154</v>
      </c>
      <c r="R59" s="24">
        <v>-0.0013775924772845185</v>
      </c>
      <c r="S59" s="24">
        <v>0.000251989030262047</v>
      </c>
      <c r="T59" s="24">
        <v>7.101146802640764E-05</v>
      </c>
      <c r="U59" s="24">
        <v>2.1513104484468192E-05</v>
      </c>
      <c r="V59" s="24">
        <v>-5.084176375212173E-05</v>
      </c>
      <c r="W59" s="24">
        <v>1.7216202239341206E-05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1423</v>
      </c>
      <c r="B61" s="24">
        <v>147.1</v>
      </c>
      <c r="C61" s="24">
        <v>154.7</v>
      </c>
      <c r="D61" s="24">
        <v>9.361560805377579</v>
      </c>
      <c r="E61" s="24">
        <v>10.00183626967141</v>
      </c>
      <c r="F61" s="24">
        <v>33.96033859271692</v>
      </c>
      <c r="G61" s="24" t="s">
        <v>59</v>
      </c>
      <c r="H61" s="24">
        <v>6.82879962287511</v>
      </c>
      <c r="I61" s="24">
        <v>86.4287996228751</v>
      </c>
      <c r="J61" s="24" t="s">
        <v>73</v>
      </c>
      <c r="K61" s="24">
        <v>2.4353024665625895</v>
      </c>
      <c r="M61" s="24" t="s">
        <v>68</v>
      </c>
      <c r="N61" s="24">
        <v>1.62260499358355</v>
      </c>
      <c r="X61" s="24">
        <v>67.5</v>
      </c>
    </row>
    <row r="62" spans="1:24" ht="12.75" hidden="1">
      <c r="A62" s="24">
        <v>1422</v>
      </c>
      <c r="B62" s="24">
        <v>149.8800048828125</v>
      </c>
      <c r="C62" s="24">
        <v>125.37999725341797</v>
      </c>
      <c r="D62" s="24">
        <v>8.780924797058105</v>
      </c>
      <c r="E62" s="24">
        <v>9.453629493713379</v>
      </c>
      <c r="F62" s="24">
        <v>33.2742852607739</v>
      </c>
      <c r="G62" s="24" t="s">
        <v>56</v>
      </c>
      <c r="H62" s="24">
        <v>7.912953406454903</v>
      </c>
      <c r="I62" s="24">
        <v>90.2929582892674</v>
      </c>
      <c r="J62" s="24" t="s">
        <v>62</v>
      </c>
      <c r="K62" s="24">
        <v>1.2280282439790575</v>
      </c>
      <c r="L62" s="24">
        <v>0.9123332542387692</v>
      </c>
      <c r="M62" s="24">
        <v>0.29071950697763954</v>
      </c>
      <c r="N62" s="24">
        <v>0.08499139645428651</v>
      </c>
      <c r="O62" s="24">
        <v>0.04931986998428113</v>
      </c>
      <c r="P62" s="24">
        <v>0.026171992064835392</v>
      </c>
      <c r="Q62" s="24">
        <v>0.006003335421453434</v>
      </c>
      <c r="R62" s="24">
        <v>0.001308279516753182</v>
      </c>
      <c r="S62" s="24">
        <v>0.0006470455053471786</v>
      </c>
      <c r="T62" s="24">
        <v>0.0003850799357117224</v>
      </c>
      <c r="U62" s="24">
        <v>0.0001312905366261336</v>
      </c>
      <c r="V62" s="24">
        <v>4.8573443737213936E-05</v>
      </c>
      <c r="W62" s="24">
        <v>4.034124509251088E-05</v>
      </c>
      <c r="X62" s="24">
        <v>67.5</v>
      </c>
    </row>
    <row r="63" spans="1:24" ht="12.75" hidden="1">
      <c r="A63" s="24">
        <v>1421</v>
      </c>
      <c r="B63" s="24">
        <v>173.13999938964844</v>
      </c>
      <c r="C63" s="24">
        <v>185.0399932861328</v>
      </c>
      <c r="D63" s="24">
        <v>8.463744163513184</v>
      </c>
      <c r="E63" s="24">
        <v>8.750907897949219</v>
      </c>
      <c r="F63" s="24">
        <v>30.64498927899831</v>
      </c>
      <c r="G63" s="24" t="s">
        <v>57</v>
      </c>
      <c r="H63" s="24">
        <v>-19.281300987097765</v>
      </c>
      <c r="I63" s="24">
        <v>86.35869840255067</v>
      </c>
      <c r="J63" s="24" t="s">
        <v>60</v>
      </c>
      <c r="K63" s="24">
        <v>1.0069919669687089</v>
      </c>
      <c r="L63" s="24">
        <v>-0.004963124257781709</v>
      </c>
      <c r="M63" s="24">
        <v>-0.23648499868392087</v>
      </c>
      <c r="N63" s="24">
        <v>-0.000878346575280715</v>
      </c>
      <c r="O63" s="24">
        <v>0.040744840181391594</v>
      </c>
      <c r="P63" s="24">
        <v>-0.0005681108293910767</v>
      </c>
      <c r="Q63" s="24">
        <v>-0.0047900762621119536</v>
      </c>
      <c r="R63" s="24">
        <v>-7.062357718926007E-05</v>
      </c>
      <c r="S63" s="24">
        <v>0.0005579514342961555</v>
      </c>
      <c r="T63" s="24">
        <v>-4.047094470256542E-05</v>
      </c>
      <c r="U63" s="24">
        <v>-9.814227820206441E-05</v>
      </c>
      <c r="V63" s="24">
        <v>-5.564010474686985E-06</v>
      </c>
      <c r="W63" s="24">
        <v>3.5444009164805425E-05</v>
      </c>
      <c r="X63" s="24">
        <v>67.5</v>
      </c>
    </row>
    <row r="64" spans="1:24" ht="12.75" hidden="1">
      <c r="A64" s="24">
        <v>1424</v>
      </c>
      <c r="B64" s="24">
        <v>134.55999755859375</v>
      </c>
      <c r="C64" s="24">
        <v>165.25999450683594</v>
      </c>
      <c r="D64" s="24">
        <v>8.536153793334961</v>
      </c>
      <c r="E64" s="24">
        <v>8.90481185913086</v>
      </c>
      <c r="F64" s="24">
        <v>33.46303889913857</v>
      </c>
      <c r="G64" s="24" t="s">
        <v>58</v>
      </c>
      <c r="H64" s="24">
        <v>26.28890884332094</v>
      </c>
      <c r="I64" s="24">
        <v>93.34890640191469</v>
      </c>
      <c r="J64" s="24" t="s">
        <v>61</v>
      </c>
      <c r="K64" s="24">
        <v>0.7028659519928236</v>
      </c>
      <c r="L64" s="24">
        <v>-0.9123197543556232</v>
      </c>
      <c r="M64" s="24">
        <v>0.16909369336195762</v>
      </c>
      <c r="N64" s="24">
        <v>-0.08498685768131092</v>
      </c>
      <c r="O64" s="24">
        <v>0.027790422340426054</v>
      </c>
      <c r="P64" s="24">
        <v>-0.02616582539740215</v>
      </c>
      <c r="Q64" s="24">
        <v>0.0036187298304279436</v>
      </c>
      <c r="R64" s="24">
        <v>-0.0013063719241858086</v>
      </c>
      <c r="S64" s="24">
        <v>0.00032765543327838875</v>
      </c>
      <c r="T64" s="24">
        <v>-0.00038294733257019314</v>
      </c>
      <c r="U64" s="24">
        <v>8.720836104919485E-05</v>
      </c>
      <c r="V64" s="24">
        <v>-4.825371720323587E-05</v>
      </c>
      <c r="W64" s="24">
        <v>1.9264949258672393E-05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1423</v>
      </c>
      <c r="B66" s="24">
        <v>147.1</v>
      </c>
      <c r="C66" s="24">
        <v>154.7</v>
      </c>
      <c r="D66" s="24">
        <v>9.361560805377579</v>
      </c>
      <c r="E66" s="24">
        <v>10.00183626967141</v>
      </c>
      <c r="F66" s="24">
        <v>37.394387829229245</v>
      </c>
      <c r="G66" s="24" t="s">
        <v>59</v>
      </c>
      <c r="H66" s="24">
        <v>15.568428426848854</v>
      </c>
      <c r="I66" s="24">
        <v>95.16842842684885</v>
      </c>
      <c r="J66" s="24" t="s">
        <v>73</v>
      </c>
      <c r="K66" s="24">
        <v>0.6127714999936615</v>
      </c>
      <c r="M66" s="24" t="s">
        <v>68</v>
      </c>
      <c r="N66" s="24">
        <v>0.33440525336129084</v>
      </c>
      <c r="X66" s="24">
        <v>67.5</v>
      </c>
    </row>
    <row r="67" spans="1:24" ht="12.75" hidden="1">
      <c r="A67" s="24">
        <v>1422</v>
      </c>
      <c r="B67" s="24">
        <v>149.8800048828125</v>
      </c>
      <c r="C67" s="24">
        <v>125.37999725341797</v>
      </c>
      <c r="D67" s="24">
        <v>8.780924797058105</v>
      </c>
      <c r="E67" s="24">
        <v>9.453629493713379</v>
      </c>
      <c r="F67" s="24">
        <v>33.2742852607739</v>
      </c>
      <c r="G67" s="24" t="s">
        <v>56</v>
      </c>
      <c r="H67" s="24">
        <v>7.912953406454903</v>
      </c>
      <c r="I67" s="24">
        <v>90.2929582892674</v>
      </c>
      <c r="J67" s="24" t="s">
        <v>62</v>
      </c>
      <c r="K67" s="24">
        <v>0.7431115755750697</v>
      </c>
      <c r="L67" s="24">
        <v>0.1486961356606183</v>
      </c>
      <c r="M67" s="24">
        <v>0.17592102130686962</v>
      </c>
      <c r="N67" s="24">
        <v>0.0810809642097603</v>
      </c>
      <c r="O67" s="24">
        <v>0.02984462062953359</v>
      </c>
      <c r="P67" s="24">
        <v>0.004265504174413944</v>
      </c>
      <c r="Q67" s="24">
        <v>0.0036327776020829284</v>
      </c>
      <c r="R67" s="24">
        <v>0.00124807157844335</v>
      </c>
      <c r="S67" s="24">
        <v>0.0003915680453434318</v>
      </c>
      <c r="T67" s="24">
        <v>6.277253038516865E-05</v>
      </c>
      <c r="U67" s="24">
        <v>7.946608179810929E-05</v>
      </c>
      <c r="V67" s="24">
        <v>4.632185958452358E-05</v>
      </c>
      <c r="W67" s="24">
        <v>2.4415362599333398E-05</v>
      </c>
      <c r="X67" s="24">
        <v>67.5</v>
      </c>
    </row>
    <row r="68" spans="1:24" ht="12.75" hidden="1">
      <c r="A68" s="24">
        <v>1424</v>
      </c>
      <c r="B68" s="24">
        <v>134.55999755859375</v>
      </c>
      <c r="C68" s="24">
        <v>165.25999450683594</v>
      </c>
      <c r="D68" s="24">
        <v>8.536153793334961</v>
      </c>
      <c r="E68" s="24">
        <v>8.90481185913086</v>
      </c>
      <c r="F68" s="24">
        <v>23.540176982899112</v>
      </c>
      <c r="G68" s="24" t="s">
        <v>57</v>
      </c>
      <c r="H68" s="24">
        <v>-1.392029252292545</v>
      </c>
      <c r="I68" s="24">
        <v>65.6679683063012</v>
      </c>
      <c r="J68" s="24" t="s">
        <v>60</v>
      </c>
      <c r="K68" s="24">
        <v>0.6509454082558709</v>
      </c>
      <c r="L68" s="24">
        <v>0.0008101472038375989</v>
      </c>
      <c r="M68" s="24">
        <v>-0.1550567105351233</v>
      </c>
      <c r="N68" s="24">
        <v>-0.0008382316524520134</v>
      </c>
      <c r="O68" s="24">
        <v>0.025986243693100663</v>
      </c>
      <c r="P68" s="24">
        <v>9.252381911768885E-05</v>
      </c>
      <c r="Q68" s="24">
        <v>-0.0032458244613753724</v>
      </c>
      <c r="R68" s="24">
        <v>-6.737029691123289E-05</v>
      </c>
      <c r="S68" s="24">
        <v>0.00032716855288078653</v>
      </c>
      <c r="T68" s="24">
        <v>6.576250293423014E-06</v>
      </c>
      <c r="U68" s="24">
        <v>-7.360418474136829E-05</v>
      </c>
      <c r="V68" s="24">
        <v>-5.310092181035708E-06</v>
      </c>
      <c r="W68" s="24">
        <v>1.9944978321069986E-05</v>
      </c>
      <c r="X68" s="24">
        <v>67.5</v>
      </c>
    </row>
    <row r="69" spans="1:24" ht="12.75" hidden="1">
      <c r="A69" s="24">
        <v>1421</v>
      </c>
      <c r="B69" s="24">
        <v>173.13999938964844</v>
      </c>
      <c r="C69" s="24">
        <v>185.0399932861328</v>
      </c>
      <c r="D69" s="24">
        <v>8.463744163513184</v>
      </c>
      <c r="E69" s="24">
        <v>8.750907897949219</v>
      </c>
      <c r="F69" s="24">
        <v>37.011380224495674</v>
      </c>
      <c r="G69" s="24" t="s">
        <v>58</v>
      </c>
      <c r="H69" s="24">
        <v>-1.3405789144122338</v>
      </c>
      <c r="I69" s="24">
        <v>104.2994204752362</v>
      </c>
      <c r="J69" s="24" t="s">
        <v>61</v>
      </c>
      <c r="K69" s="24">
        <v>-0.3584478891334975</v>
      </c>
      <c r="L69" s="24">
        <v>0.14869392866525893</v>
      </c>
      <c r="M69" s="24">
        <v>-0.08310007374051516</v>
      </c>
      <c r="N69" s="24">
        <v>-0.08107663118853212</v>
      </c>
      <c r="O69" s="24">
        <v>-0.014677074614635167</v>
      </c>
      <c r="P69" s="24">
        <v>0.004264500580940124</v>
      </c>
      <c r="Q69" s="24">
        <v>-0.0016314707083281224</v>
      </c>
      <c r="R69" s="24">
        <v>-0.0012462519440354617</v>
      </c>
      <c r="S69" s="24">
        <v>-0.0002151424461606028</v>
      </c>
      <c r="T69" s="24">
        <v>6.242710551543435E-05</v>
      </c>
      <c r="U69" s="24">
        <v>-2.995466816545165E-05</v>
      </c>
      <c r="V69" s="24">
        <v>-4.601649265640769E-05</v>
      </c>
      <c r="W69" s="24">
        <v>-1.4082179186083961E-05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1423</v>
      </c>
      <c r="B71" s="24">
        <v>147.1</v>
      </c>
      <c r="C71" s="24">
        <v>154.7</v>
      </c>
      <c r="D71" s="24">
        <v>9.361560805377579</v>
      </c>
      <c r="E71" s="24">
        <v>10.00183626967141</v>
      </c>
      <c r="F71" s="24">
        <v>27.154389569392304</v>
      </c>
      <c r="G71" s="24" t="s">
        <v>59</v>
      </c>
      <c r="H71" s="24">
        <v>-10.492288115236462</v>
      </c>
      <c r="I71" s="24">
        <v>69.10771188476353</v>
      </c>
      <c r="J71" s="24" t="s">
        <v>73</v>
      </c>
      <c r="K71" s="24">
        <v>0.925950322033291</v>
      </c>
      <c r="M71" s="24" t="s">
        <v>68</v>
      </c>
      <c r="N71" s="24">
        <v>0.8222257446314557</v>
      </c>
      <c r="X71" s="24">
        <v>67.5</v>
      </c>
    </row>
    <row r="72" spans="1:24" ht="12.75" hidden="1">
      <c r="A72" s="24">
        <v>1424</v>
      </c>
      <c r="B72" s="24">
        <v>134.55999755859375</v>
      </c>
      <c r="C72" s="24">
        <v>165.25999450683594</v>
      </c>
      <c r="D72" s="24">
        <v>8.536153793334961</v>
      </c>
      <c r="E72" s="24">
        <v>8.90481185913086</v>
      </c>
      <c r="F72" s="24">
        <v>29.823420790719393</v>
      </c>
      <c r="G72" s="24" t="s">
        <v>56</v>
      </c>
      <c r="H72" s="24">
        <v>16.135785238331138</v>
      </c>
      <c r="I72" s="24">
        <v>83.19578279692489</v>
      </c>
      <c r="J72" s="24" t="s">
        <v>62</v>
      </c>
      <c r="K72" s="24">
        <v>0.3550034164654958</v>
      </c>
      <c r="L72" s="24">
        <v>0.8859209312627087</v>
      </c>
      <c r="M72" s="24">
        <v>0.08404227118550453</v>
      </c>
      <c r="N72" s="24">
        <v>0.08455679659706304</v>
      </c>
      <c r="O72" s="24">
        <v>0.014257339077233755</v>
      </c>
      <c r="P72" s="24">
        <v>0.025414331416463355</v>
      </c>
      <c r="Q72" s="24">
        <v>0.0017354644809683068</v>
      </c>
      <c r="R72" s="24">
        <v>0.001301587826264136</v>
      </c>
      <c r="S72" s="24">
        <v>0.00018704985833481005</v>
      </c>
      <c r="T72" s="24">
        <v>0.0003739777440492042</v>
      </c>
      <c r="U72" s="24">
        <v>3.796675156443467E-05</v>
      </c>
      <c r="V72" s="24">
        <v>4.83075160588725E-05</v>
      </c>
      <c r="W72" s="24">
        <v>1.1667072592317311E-05</v>
      </c>
      <c r="X72" s="24">
        <v>67.5</v>
      </c>
    </row>
    <row r="73" spans="1:24" ht="12.75" hidden="1">
      <c r="A73" s="24">
        <v>1421</v>
      </c>
      <c r="B73" s="24">
        <v>173.13999938964844</v>
      </c>
      <c r="C73" s="24">
        <v>185.0399932861328</v>
      </c>
      <c r="D73" s="24">
        <v>8.463744163513184</v>
      </c>
      <c r="E73" s="24">
        <v>8.750907897949219</v>
      </c>
      <c r="F73" s="24">
        <v>37.011380224495674</v>
      </c>
      <c r="G73" s="24" t="s">
        <v>57</v>
      </c>
      <c r="H73" s="24">
        <v>-1.3405789144122338</v>
      </c>
      <c r="I73" s="24">
        <v>104.2994204752362</v>
      </c>
      <c r="J73" s="24" t="s">
        <v>60</v>
      </c>
      <c r="K73" s="24">
        <v>-0.351811222071495</v>
      </c>
      <c r="L73" s="24">
        <v>-0.004819436824338859</v>
      </c>
      <c r="M73" s="24">
        <v>0.08340903643375473</v>
      </c>
      <c r="N73" s="24">
        <v>-0.0008742940151368676</v>
      </c>
      <c r="O73" s="24">
        <v>-0.014107739891153269</v>
      </c>
      <c r="P73" s="24">
        <v>-0.0005514264787103949</v>
      </c>
      <c r="Q73" s="24">
        <v>0.0017273810084427062</v>
      </c>
      <c r="R73" s="24">
        <v>-7.031489663540432E-05</v>
      </c>
      <c r="S73" s="24">
        <v>-0.00018284823607955689</v>
      </c>
      <c r="T73" s="24">
        <v>-3.927021569258919E-05</v>
      </c>
      <c r="U73" s="24">
        <v>3.796106357958502E-05</v>
      </c>
      <c r="V73" s="24">
        <v>-5.552591409738944E-06</v>
      </c>
      <c r="W73" s="24">
        <v>-1.1317093296132764E-05</v>
      </c>
      <c r="X73" s="24">
        <v>67.5</v>
      </c>
    </row>
    <row r="74" spans="1:24" ht="12.75" hidden="1">
      <c r="A74" s="24">
        <v>1422</v>
      </c>
      <c r="B74" s="24">
        <v>149.8800048828125</v>
      </c>
      <c r="C74" s="24">
        <v>125.37999725341797</v>
      </c>
      <c r="D74" s="24">
        <v>8.780924797058105</v>
      </c>
      <c r="E74" s="24">
        <v>9.453629493713379</v>
      </c>
      <c r="F74" s="24">
        <v>36.74650501328924</v>
      </c>
      <c r="G74" s="24" t="s">
        <v>58</v>
      </c>
      <c r="H74" s="24">
        <v>17.335154088692647</v>
      </c>
      <c r="I74" s="24">
        <v>99.71515897150515</v>
      </c>
      <c r="J74" s="24" t="s">
        <v>61</v>
      </c>
      <c r="K74" s="24">
        <v>0.04750041817432254</v>
      </c>
      <c r="L74" s="24">
        <v>-0.8859078222242318</v>
      </c>
      <c r="M74" s="24">
        <v>0.010297377686113041</v>
      </c>
      <c r="N74" s="24">
        <v>-0.08455227649645033</v>
      </c>
      <c r="O74" s="24">
        <v>0.002059949690351552</v>
      </c>
      <c r="P74" s="24">
        <v>-0.025408348434804127</v>
      </c>
      <c r="Q74" s="24">
        <v>0.0001673075502601534</v>
      </c>
      <c r="R74" s="24">
        <v>-0.001299687148813187</v>
      </c>
      <c r="S74" s="24">
        <v>3.9422989050389606E-05</v>
      </c>
      <c r="T74" s="24">
        <v>-0.00037191020852295735</v>
      </c>
      <c r="U74" s="24">
        <v>6.571729317357794E-07</v>
      </c>
      <c r="V74" s="24">
        <v>-4.798734037654845E-05</v>
      </c>
      <c r="W74" s="24">
        <v>2.8361914958318056E-06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1423</v>
      </c>
      <c r="B76" s="24">
        <v>147.1</v>
      </c>
      <c r="C76" s="24">
        <v>154.7</v>
      </c>
      <c r="D76" s="24">
        <v>9.361560805377579</v>
      </c>
      <c r="E76" s="24">
        <v>10.00183626967141</v>
      </c>
      <c r="F76" s="24">
        <v>37.394387829229245</v>
      </c>
      <c r="G76" s="24" t="s">
        <v>59</v>
      </c>
      <c r="H76" s="24">
        <v>15.568428426848854</v>
      </c>
      <c r="I76" s="24">
        <v>95.16842842684885</v>
      </c>
      <c r="J76" s="24" t="s">
        <v>73</v>
      </c>
      <c r="K76" s="24">
        <v>2.331199756395807</v>
      </c>
      <c r="M76" s="24" t="s">
        <v>68</v>
      </c>
      <c r="N76" s="24">
        <v>1.3319554984055162</v>
      </c>
      <c r="X76" s="24">
        <v>67.5</v>
      </c>
    </row>
    <row r="77" spans="1:24" ht="12.75" hidden="1">
      <c r="A77" s="24">
        <v>1424</v>
      </c>
      <c r="B77" s="24">
        <v>134.55999755859375</v>
      </c>
      <c r="C77" s="24">
        <v>165.25999450683594</v>
      </c>
      <c r="D77" s="24">
        <v>8.536153793334961</v>
      </c>
      <c r="E77" s="24">
        <v>8.90481185913086</v>
      </c>
      <c r="F77" s="24">
        <v>29.823420790719393</v>
      </c>
      <c r="G77" s="24" t="s">
        <v>56</v>
      </c>
      <c r="H77" s="24">
        <v>16.135785238331138</v>
      </c>
      <c r="I77" s="24">
        <v>83.19578279692489</v>
      </c>
      <c r="J77" s="24" t="s">
        <v>62</v>
      </c>
      <c r="K77" s="24">
        <v>1.390673103030437</v>
      </c>
      <c r="L77" s="24">
        <v>0.5281009140101222</v>
      </c>
      <c r="M77" s="24">
        <v>0.3292226774620495</v>
      </c>
      <c r="N77" s="24">
        <v>0.08094810467132015</v>
      </c>
      <c r="O77" s="24">
        <v>0.055852000753811935</v>
      </c>
      <c r="P77" s="24">
        <v>0.015149336062139515</v>
      </c>
      <c r="Q77" s="24">
        <v>0.006798568743480939</v>
      </c>
      <c r="R77" s="24">
        <v>0.0012460430518692923</v>
      </c>
      <c r="S77" s="24">
        <v>0.0007327756379717082</v>
      </c>
      <c r="T77" s="24">
        <v>0.00022290147907014433</v>
      </c>
      <c r="U77" s="24">
        <v>0.00014872119995515217</v>
      </c>
      <c r="V77" s="24">
        <v>4.623555185232015E-05</v>
      </c>
      <c r="W77" s="24">
        <v>4.568933112491355E-05</v>
      </c>
      <c r="X77" s="24">
        <v>67.5</v>
      </c>
    </row>
    <row r="78" spans="1:24" ht="12.75" hidden="1">
      <c r="A78" s="24">
        <v>1422</v>
      </c>
      <c r="B78" s="24">
        <v>149.8800048828125</v>
      </c>
      <c r="C78" s="24">
        <v>125.37999725341797</v>
      </c>
      <c r="D78" s="24">
        <v>8.780924797058105</v>
      </c>
      <c r="E78" s="24">
        <v>9.453629493713379</v>
      </c>
      <c r="F78" s="24">
        <v>33.413921519953306</v>
      </c>
      <c r="G78" s="24" t="s">
        <v>57</v>
      </c>
      <c r="H78" s="24">
        <v>8.291869762642392</v>
      </c>
      <c r="I78" s="24">
        <v>90.67187464545489</v>
      </c>
      <c r="J78" s="24" t="s">
        <v>60</v>
      </c>
      <c r="K78" s="24">
        <v>0.27457007197349304</v>
      </c>
      <c r="L78" s="24">
        <v>0.002874748373198596</v>
      </c>
      <c r="M78" s="24">
        <v>-0.0686643621170848</v>
      </c>
      <c r="N78" s="24">
        <v>-0.000836964574759631</v>
      </c>
      <c r="O78" s="24">
        <v>0.010435881630846064</v>
      </c>
      <c r="P78" s="24">
        <v>0.00032882887144672276</v>
      </c>
      <c r="Q78" s="24">
        <v>-0.0015918935935468424</v>
      </c>
      <c r="R78" s="24">
        <v>-6.726031708301973E-05</v>
      </c>
      <c r="S78" s="24">
        <v>8.80218266818792E-05</v>
      </c>
      <c r="T78" s="24">
        <v>2.3405589814190497E-05</v>
      </c>
      <c r="U78" s="24">
        <v>-4.618802880206798E-05</v>
      </c>
      <c r="V78" s="24">
        <v>-5.305416092704979E-06</v>
      </c>
      <c r="W78" s="24">
        <v>3.9827296924564565E-06</v>
      </c>
      <c r="X78" s="24">
        <v>67.5</v>
      </c>
    </row>
    <row r="79" spans="1:24" ht="12.75" hidden="1">
      <c r="A79" s="24">
        <v>1421</v>
      </c>
      <c r="B79" s="24">
        <v>173.13999938964844</v>
      </c>
      <c r="C79" s="24">
        <v>185.0399932861328</v>
      </c>
      <c r="D79" s="24">
        <v>8.463744163513184</v>
      </c>
      <c r="E79" s="24">
        <v>8.750907897949219</v>
      </c>
      <c r="F79" s="24">
        <v>30.64498927899831</v>
      </c>
      <c r="G79" s="24" t="s">
        <v>58</v>
      </c>
      <c r="H79" s="24">
        <v>-19.281300987097765</v>
      </c>
      <c r="I79" s="24">
        <v>86.35869840255067</v>
      </c>
      <c r="J79" s="24" t="s">
        <v>61</v>
      </c>
      <c r="K79" s="24">
        <v>-1.36329855683514</v>
      </c>
      <c r="L79" s="24">
        <v>0.5280930895212673</v>
      </c>
      <c r="M79" s="24">
        <v>-0.3219825720909977</v>
      </c>
      <c r="N79" s="24">
        <v>-0.08094377764954883</v>
      </c>
      <c r="O79" s="24">
        <v>-0.05486837306491581</v>
      </c>
      <c r="P79" s="24">
        <v>0.015145766890354012</v>
      </c>
      <c r="Q79" s="24">
        <v>-0.006609569709645289</v>
      </c>
      <c r="R79" s="24">
        <v>-0.0012442264009647245</v>
      </c>
      <c r="S79" s="24">
        <v>-0.0007274697888107995</v>
      </c>
      <c r="T79" s="24">
        <v>0.0002216692304698779</v>
      </c>
      <c r="U79" s="24">
        <v>-0.00014136711538218389</v>
      </c>
      <c r="V79" s="24">
        <v>-4.593015148213483E-05</v>
      </c>
      <c r="W79" s="24">
        <v>-4.551541324473304E-05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1423</v>
      </c>
      <c r="B81" s="100">
        <v>143.04</v>
      </c>
      <c r="C81" s="100">
        <v>158.84</v>
      </c>
      <c r="D81" s="100">
        <v>9.451181844065436</v>
      </c>
      <c r="E81" s="100">
        <v>9.886996001785505</v>
      </c>
      <c r="F81" s="100">
        <v>31.89164937850749</v>
      </c>
      <c r="G81" s="100" t="s">
        <v>59</v>
      </c>
      <c r="H81" s="100">
        <v>4.84066223309695</v>
      </c>
      <c r="I81" s="100">
        <v>80.38066223309694</v>
      </c>
      <c r="J81" s="100" t="s">
        <v>73</v>
      </c>
      <c r="K81" s="100">
        <v>0.9067826418026901</v>
      </c>
      <c r="M81" s="100" t="s">
        <v>68</v>
      </c>
      <c r="N81" s="100">
        <v>0.5851193405294255</v>
      </c>
      <c r="X81" s="100">
        <v>67.5</v>
      </c>
    </row>
    <row r="82" spans="1:24" s="100" customFormat="1" ht="12.75">
      <c r="A82" s="100">
        <v>1421</v>
      </c>
      <c r="B82" s="100">
        <v>155.97999572753906</v>
      </c>
      <c r="C82" s="100">
        <v>175.97999572753906</v>
      </c>
      <c r="D82" s="100">
        <v>8.85147476196289</v>
      </c>
      <c r="E82" s="100">
        <v>9.095722198486328</v>
      </c>
      <c r="F82" s="100">
        <v>35.2340563548951</v>
      </c>
      <c r="G82" s="100" t="s">
        <v>56</v>
      </c>
      <c r="H82" s="100">
        <v>6.393210931718343</v>
      </c>
      <c r="I82" s="100">
        <v>94.8732066592574</v>
      </c>
      <c r="J82" s="100" t="s">
        <v>62</v>
      </c>
      <c r="K82" s="100">
        <v>0.7824746514124755</v>
      </c>
      <c r="L82" s="100">
        <v>0.5017385578681857</v>
      </c>
      <c r="M82" s="100">
        <v>0.18524084690496934</v>
      </c>
      <c r="N82" s="100">
        <v>0.08514110061377661</v>
      </c>
      <c r="O82" s="100">
        <v>0.03142552147728195</v>
      </c>
      <c r="P82" s="100">
        <v>0.014393197528845237</v>
      </c>
      <c r="Q82" s="100">
        <v>0.003825311468939016</v>
      </c>
      <c r="R82" s="100">
        <v>0.0013105323160365419</v>
      </c>
      <c r="S82" s="100">
        <v>0.0004122717616588432</v>
      </c>
      <c r="T82" s="100">
        <v>0.00021175962375996886</v>
      </c>
      <c r="U82" s="100">
        <v>8.366268854537167E-05</v>
      </c>
      <c r="V82" s="100">
        <v>4.862262139695783E-05</v>
      </c>
      <c r="W82" s="100">
        <v>2.569854116500238E-05</v>
      </c>
      <c r="X82" s="100">
        <v>67.5</v>
      </c>
    </row>
    <row r="83" spans="1:24" s="100" customFormat="1" ht="12.75">
      <c r="A83" s="100">
        <v>1422</v>
      </c>
      <c r="B83" s="100">
        <v>137.83999633789062</v>
      </c>
      <c r="C83" s="100">
        <v>115.04000091552734</v>
      </c>
      <c r="D83" s="100">
        <v>9.119440078735352</v>
      </c>
      <c r="E83" s="100">
        <v>9.660293579101562</v>
      </c>
      <c r="F83" s="100">
        <v>34.16444889652727</v>
      </c>
      <c r="G83" s="100" t="s">
        <v>57</v>
      </c>
      <c r="H83" s="100">
        <v>18.88204377179015</v>
      </c>
      <c r="I83" s="100">
        <v>89.22204010968078</v>
      </c>
      <c r="J83" s="100" t="s">
        <v>60</v>
      </c>
      <c r="K83" s="100">
        <v>-0.5422597549751648</v>
      </c>
      <c r="L83" s="100">
        <v>0.0027309357521539067</v>
      </c>
      <c r="M83" s="100">
        <v>0.12684684437600605</v>
      </c>
      <c r="N83" s="100">
        <v>-0.0008807872035201171</v>
      </c>
      <c r="O83" s="100">
        <v>-0.022021307163642968</v>
      </c>
      <c r="P83" s="100">
        <v>0.000312495735073978</v>
      </c>
      <c r="Q83" s="100">
        <v>0.0025453373729661726</v>
      </c>
      <c r="R83" s="100">
        <v>-7.079757224404115E-05</v>
      </c>
      <c r="S83" s="100">
        <v>-0.00030808644380494695</v>
      </c>
      <c r="T83" s="100">
        <v>2.225301607605989E-05</v>
      </c>
      <c r="U83" s="100">
        <v>5.05198321885196E-05</v>
      </c>
      <c r="V83" s="100">
        <v>-5.590873553597876E-06</v>
      </c>
      <c r="W83" s="100">
        <v>-1.9760517228711413E-05</v>
      </c>
      <c r="X83" s="100">
        <v>67.5</v>
      </c>
    </row>
    <row r="84" spans="1:24" s="100" customFormat="1" ht="12.75">
      <c r="A84" s="100">
        <v>1424</v>
      </c>
      <c r="B84" s="100">
        <v>139.5</v>
      </c>
      <c r="C84" s="100">
        <v>156.10000610351562</v>
      </c>
      <c r="D84" s="100">
        <v>8.48503303527832</v>
      </c>
      <c r="E84" s="100">
        <v>9.074913024902344</v>
      </c>
      <c r="F84" s="100">
        <v>22.683223123224</v>
      </c>
      <c r="G84" s="100" t="s">
        <v>58</v>
      </c>
      <c r="H84" s="100">
        <v>-8.328159891522859</v>
      </c>
      <c r="I84" s="100">
        <v>63.671840108477134</v>
      </c>
      <c r="J84" s="100" t="s">
        <v>61</v>
      </c>
      <c r="K84" s="100">
        <v>-0.5641107499749932</v>
      </c>
      <c r="L84" s="100">
        <v>0.5017311256455635</v>
      </c>
      <c r="M84" s="100">
        <v>-0.13499647933897976</v>
      </c>
      <c r="N84" s="100">
        <v>-0.08513654460704491</v>
      </c>
      <c r="O84" s="100">
        <v>-0.022419309331993167</v>
      </c>
      <c r="P84" s="100">
        <v>0.014389804776991146</v>
      </c>
      <c r="Q84" s="100">
        <v>-0.0028555674553717054</v>
      </c>
      <c r="R84" s="100">
        <v>-0.0013086186056832801</v>
      </c>
      <c r="S84" s="100">
        <v>-0.0002739539169366032</v>
      </c>
      <c r="T84" s="100">
        <v>0.00021058713524449253</v>
      </c>
      <c r="U84" s="100">
        <v>-6.668727022666081E-05</v>
      </c>
      <c r="V84" s="100">
        <v>-4.83001184721071E-05</v>
      </c>
      <c r="W84" s="100">
        <v>-1.6429758880249014E-05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1423</v>
      </c>
      <c r="B86" s="24">
        <v>143.04</v>
      </c>
      <c r="C86" s="24">
        <v>158.84</v>
      </c>
      <c r="D86" s="24">
        <v>9.451181844065436</v>
      </c>
      <c r="E86" s="24">
        <v>9.886996001785505</v>
      </c>
      <c r="F86" s="24">
        <v>24.697985007031036</v>
      </c>
      <c r="G86" s="24" t="s">
        <v>59</v>
      </c>
      <c r="H86" s="24">
        <v>-13.290463542153674</v>
      </c>
      <c r="I86" s="24">
        <v>62.249536457846325</v>
      </c>
      <c r="J86" s="24" t="s">
        <v>73</v>
      </c>
      <c r="K86" s="24">
        <v>1.91120226332302</v>
      </c>
      <c r="M86" s="24" t="s">
        <v>68</v>
      </c>
      <c r="N86" s="24">
        <v>1.006833282765473</v>
      </c>
      <c r="X86" s="24">
        <v>67.5</v>
      </c>
    </row>
    <row r="87" spans="1:24" ht="12.75" hidden="1">
      <c r="A87" s="24">
        <v>1421</v>
      </c>
      <c r="B87" s="24">
        <v>155.97999572753906</v>
      </c>
      <c r="C87" s="24">
        <v>175.97999572753906</v>
      </c>
      <c r="D87" s="24">
        <v>8.85147476196289</v>
      </c>
      <c r="E87" s="24">
        <v>9.095722198486328</v>
      </c>
      <c r="F87" s="24">
        <v>35.2340563548951</v>
      </c>
      <c r="G87" s="24" t="s">
        <v>56</v>
      </c>
      <c r="H87" s="24">
        <v>6.393210931718343</v>
      </c>
      <c r="I87" s="24">
        <v>94.8732066592574</v>
      </c>
      <c r="J87" s="24" t="s">
        <v>62</v>
      </c>
      <c r="K87" s="24">
        <v>1.3341406434372296</v>
      </c>
      <c r="L87" s="24">
        <v>0.14242084009917688</v>
      </c>
      <c r="M87" s="24">
        <v>0.3158398088622126</v>
      </c>
      <c r="N87" s="24">
        <v>0.09110347392949485</v>
      </c>
      <c r="O87" s="24">
        <v>0.05358138146774976</v>
      </c>
      <c r="P87" s="24">
        <v>0.004085614393419305</v>
      </c>
      <c r="Q87" s="24">
        <v>0.00652207618117939</v>
      </c>
      <c r="R87" s="24">
        <v>0.0014022957511342978</v>
      </c>
      <c r="S87" s="24">
        <v>0.0007029547222520572</v>
      </c>
      <c r="T87" s="24">
        <v>6.0163967434342576E-05</v>
      </c>
      <c r="U87" s="24">
        <v>0.00014263357069363815</v>
      </c>
      <c r="V87" s="24">
        <v>5.202737574556045E-05</v>
      </c>
      <c r="W87" s="24">
        <v>4.382852244500254E-05</v>
      </c>
      <c r="X87" s="24">
        <v>67.5</v>
      </c>
    </row>
    <row r="88" spans="1:24" ht="12.75" hidden="1">
      <c r="A88" s="24">
        <v>1424</v>
      </c>
      <c r="B88" s="24">
        <v>139.5</v>
      </c>
      <c r="C88" s="24">
        <v>156.10000610351562</v>
      </c>
      <c r="D88" s="24">
        <v>8.48503303527832</v>
      </c>
      <c r="E88" s="24">
        <v>9.074913024902344</v>
      </c>
      <c r="F88" s="24">
        <v>33.24031835453397</v>
      </c>
      <c r="G88" s="24" t="s">
        <v>57</v>
      </c>
      <c r="H88" s="24">
        <v>21.30562168909033</v>
      </c>
      <c r="I88" s="24">
        <v>93.30562168909033</v>
      </c>
      <c r="J88" s="24" t="s">
        <v>60</v>
      </c>
      <c r="K88" s="24">
        <v>-1.3302519247944795</v>
      </c>
      <c r="L88" s="24">
        <v>-0.0007742115384605472</v>
      </c>
      <c r="M88" s="24">
        <v>0.3151728299240178</v>
      </c>
      <c r="N88" s="24">
        <v>-0.000942658766020617</v>
      </c>
      <c r="O88" s="24">
        <v>-0.05337797756420388</v>
      </c>
      <c r="P88" s="24">
        <v>-8.84297262202066E-05</v>
      </c>
      <c r="Q88" s="24">
        <v>0.006517182488008599</v>
      </c>
      <c r="R88" s="24">
        <v>-7.580309261716999E-05</v>
      </c>
      <c r="S88" s="24">
        <v>-0.0006945577180725597</v>
      </c>
      <c r="T88" s="24">
        <v>-6.288502146680111E-06</v>
      </c>
      <c r="U88" s="24">
        <v>0.0001425158036849161</v>
      </c>
      <c r="V88" s="24">
        <v>-5.993100197060909E-06</v>
      </c>
      <c r="W88" s="24">
        <v>-4.305574662043238E-05</v>
      </c>
      <c r="X88" s="24">
        <v>67.5</v>
      </c>
    </row>
    <row r="89" spans="1:24" ht="12.75" hidden="1">
      <c r="A89" s="24">
        <v>1422</v>
      </c>
      <c r="B89" s="24">
        <v>137.83999633789062</v>
      </c>
      <c r="C89" s="24">
        <v>115.04000091552734</v>
      </c>
      <c r="D89" s="24">
        <v>9.119440078735352</v>
      </c>
      <c r="E89" s="24">
        <v>9.660293579101562</v>
      </c>
      <c r="F89" s="24">
        <v>30.344114753121104</v>
      </c>
      <c r="G89" s="24" t="s">
        <v>58</v>
      </c>
      <c r="H89" s="24">
        <v>8.905064274543975</v>
      </c>
      <c r="I89" s="24">
        <v>79.2450606124346</v>
      </c>
      <c r="J89" s="24" t="s">
        <v>61</v>
      </c>
      <c r="K89" s="24">
        <v>0.10178935627897209</v>
      </c>
      <c r="L89" s="24">
        <v>-0.14241873574445543</v>
      </c>
      <c r="M89" s="24">
        <v>0.02051516852977626</v>
      </c>
      <c r="N89" s="24">
        <v>-0.09109859689629139</v>
      </c>
      <c r="O89" s="24">
        <v>0.004664327512928859</v>
      </c>
      <c r="P89" s="24">
        <v>-0.0040846572873664225</v>
      </c>
      <c r="Q89" s="24">
        <v>0.00025260667271784844</v>
      </c>
      <c r="R89" s="24">
        <v>-0.0014002454302010693</v>
      </c>
      <c r="S89" s="24">
        <v>0.00010832782561422325</v>
      </c>
      <c r="T89" s="24">
        <v>-5.983441917652275E-05</v>
      </c>
      <c r="U89" s="24">
        <v>-5.794927856283378E-06</v>
      </c>
      <c r="V89" s="24">
        <v>-5.168104659348261E-05</v>
      </c>
      <c r="W89" s="24">
        <v>8.194026035424655E-06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1423</v>
      </c>
      <c r="B91" s="24">
        <v>143.04</v>
      </c>
      <c r="C91" s="24">
        <v>158.84</v>
      </c>
      <c r="D91" s="24">
        <v>9.451181844065436</v>
      </c>
      <c r="E91" s="24">
        <v>9.886996001785505</v>
      </c>
      <c r="F91" s="24">
        <v>31.89164937850749</v>
      </c>
      <c r="G91" s="24" t="s">
        <v>59</v>
      </c>
      <c r="H91" s="24">
        <v>4.84066223309695</v>
      </c>
      <c r="I91" s="24">
        <v>80.38066223309694</v>
      </c>
      <c r="J91" s="24" t="s">
        <v>73</v>
      </c>
      <c r="K91" s="24">
        <v>1.7426541575639345</v>
      </c>
      <c r="M91" s="24" t="s">
        <v>68</v>
      </c>
      <c r="N91" s="24">
        <v>1.2802927458974764</v>
      </c>
      <c r="X91" s="24">
        <v>67.5</v>
      </c>
    </row>
    <row r="92" spans="1:24" ht="12.75" hidden="1">
      <c r="A92" s="24">
        <v>1422</v>
      </c>
      <c r="B92" s="24">
        <v>137.83999633789062</v>
      </c>
      <c r="C92" s="24">
        <v>115.04000091552734</v>
      </c>
      <c r="D92" s="24">
        <v>9.119440078735352</v>
      </c>
      <c r="E92" s="24">
        <v>9.660293579101562</v>
      </c>
      <c r="F92" s="24">
        <v>32.191300943613676</v>
      </c>
      <c r="G92" s="24" t="s">
        <v>56</v>
      </c>
      <c r="H92" s="24">
        <v>13.729076535866568</v>
      </c>
      <c r="I92" s="24">
        <v>84.0690728737572</v>
      </c>
      <c r="J92" s="24" t="s">
        <v>62</v>
      </c>
      <c r="K92" s="24">
        <v>0.9051588840113869</v>
      </c>
      <c r="L92" s="24">
        <v>0.9314934919685814</v>
      </c>
      <c r="M92" s="24">
        <v>0.21428424388843534</v>
      </c>
      <c r="N92" s="24">
        <v>0.0876716158574459</v>
      </c>
      <c r="O92" s="24">
        <v>0.03635289241524849</v>
      </c>
      <c r="P92" s="24">
        <v>0.02672168223911199</v>
      </c>
      <c r="Q92" s="24">
        <v>0.004424939956231329</v>
      </c>
      <c r="R92" s="24">
        <v>0.0013495512817411075</v>
      </c>
      <c r="S92" s="24">
        <v>0.0004769239375803111</v>
      </c>
      <c r="T92" s="24">
        <v>0.00039317736595850025</v>
      </c>
      <c r="U92" s="24">
        <v>9.676490275734132E-05</v>
      </c>
      <c r="V92" s="24">
        <v>5.010220288582926E-05</v>
      </c>
      <c r="W92" s="24">
        <v>2.973209875058294E-05</v>
      </c>
      <c r="X92" s="24">
        <v>67.5</v>
      </c>
    </row>
    <row r="93" spans="1:24" ht="12.75" hidden="1">
      <c r="A93" s="24">
        <v>1421</v>
      </c>
      <c r="B93" s="24">
        <v>155.97999572753906</v>
      </c>
      <c r="C93" s="24">
        <v>175.97999572753906</v>
      </c>
      <c r="D93" s="24">
        <v>8.85147476196289</v>
      </c>
      <c r="E93" s="24">
        <v>9.095722198486328</v>
      </c>
      <c r="F93" s="24">
        <v>26.38281241022895</v>
      </c>
      <c r="G93" s="24" t="s">
        <v>57</v>
      </c>
      <c r="H93" s="24">
        <v>-17.440147552342367</v>
      </c>
      <c r="I93" s="24">
        <v>71.0398481751967</v>
      </c>
      <c r="J93" s="24" t="s">
        <v>60</v>
      </c>
      <c r="K93" s="24">
        <v>0.858094601764668</v>
      </c>
      <c r="L93" s="24">
        <v>-0.0050672294277300575</v>
      </c>
      <c r="M93" s="24">
        <v>-0.2023539090337188</v>
      </c>
      <c r="N93" s="24">
        <v>-0.0009060448580157813</v>
      </c>
      <c r="O93" s="24">
        <v>0.03458554400412487</v>
      </c>
      <c r="P93" s="24">
        <v>-0.000579991147165951</v>
      </c>
      <c r="Q93" s="24">
        <v>-0.004138942352742888</v>
      </c>
      <c r="R93" s="24">
        <v>-7.285191503356769E-05</v>
      </c>
      <c r="S93" s="24">
        <v>0.00046262752428953785</v>
      </c>
      <c r="T93" s="24">
        <v>-4.1316708609592386E-05</v>
      </c>
      <c r="U93" s="24">
        <v>-8.75081590204876E-05</v>
      </c>
      <c r="V93" s="24">
        <v>-5.7417143853233265E-06</v>
      </c>
      <c r="W93" s="24">
        <v>2.9064554286735212E-05</v>
      </c>
      <c r="X93" s="24">
        <v>67.5</v>
      </c>
    </row>
    <row r="94" spans="1:24" ht="12.75" hidden="1">
      <c r="A94" s="24">
        <v>1424</v>
      </c>
      <c r="B94" s="24">
        <v>139.5</v>
      </c>
      <c r="C94" s="24">
        <v>156.10000610351562</v>
      </c>
      <c r="D94" s="24">
        <v>8.48503303527832</v>
      </c>
      <c r="E94" s="24">
        <v>9.074913024902344</v>
      </c>
      <c r="F94" s="24">
        <v>33.24031835453397</v>
      </c>
      <c r="G94" s="24" t="s">
        <v>58</v>
      </c>
      <c r="H94" s="24">
        <v>21.30562168909033</v>
      </c>
      <c r="I94" s="24">
        <v>93.30562168909033</v>
      </c>
      <c r="J94" s="24" t="s">
        <v>61</v>
      </c>
      <c r="K94" s="24">
        <v>0.2880733582389652</v>
      </c>
      <c r="L94" s="24">
        <v>-0.9314797092614248</v>
      </c>
      <c r="M94" s="24">
        <v>0.07050271397337758</v>
      </c>
      <c r="N94" s="24">
        <v>-0.08766693395899518</v>
      </c>
      <c r="O94" s="24">
        <v>0.011197005532434714</v>
      </c>
      <c r="P94" s="24">
        <v>-0.026715387175882035</v>
      </c>
      <c r="Q94" s="24">
        <v>0.0015650079287095236</v>
      </c>
      <c r="R94" s="24">
        <v>-0.001347583489259574</v>
      </c>
      <c r="S94" s="24">
        <v>0.00011589743744726005</v>
      </c>
      <c r="T94" s="24">
        <v>-0.00039100047403006365</v>
      </c>
      <c r="U94" s="24">
        <v>4.130095047916906E-05</v>
      </c>
      <c r="V94" s="24">
        <v>-4.9772115184409927E-05</v>
      </c>
      <c r="W94" s="24">
        <v>6.264932579672139E-06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1423</v>
      </c>
      <c r="B96" s="24">
        <v>143.04</v>
      </c>
      <c r="C96" s="24">
        <v>158.84</v>
      </c>
      <c r="D96" s="24">
        <v>9.451181844065436</v>
      </c>
      <c r="E96" s="24">
        <v>9.886996001785505</v>
      </c>
      <c r="F96" s="24">
        <v>35.78081751729551</v>
      </c>
      <c r="G96" s="24" t="s">
        <v>59</v>
      </c>
      <c r="H96" s="24">
        <v>14.643037357110444</v>
      </c>
      <c r="I96" s="24">
        <v>90.18303735711044</v>
      </c>
      <c r="J96" s="24" t="s">
        <v>73</v>
      </c>
      <c r="K96" s="24">
        <v>1.1077224379518906</v>
      </c>
      <c r="M96" s="24" t="s">
        <v>68</v>
      </c>
      <c r="N96" s="24">
        <v>0.5931360333479647</v>
      </c>
      <c r="X96" s="24">
        <v>67.5</v>
      </c>
    </row>
    <row r="97" spans="1:24" ht="12.75" hidden="1">
      <c r="A97" s="24">
        <v>1422</v>
      </c>
      <c r="B97" s="24">
        <v>137.83999633789062</v>
      </c>
      <c r="C97" s="24">
        <v>115.04000091552734</v>
      </c>
      <c r="D97" s="24">
        <v>9.119440078735352</v>
      </c>
      <c r="E97" s="24">
        <v>9.660293579101562</v>
      </c>
      <c r="F97" s="24">
        <v>32.191300943613676</v>
      </c>
      <c r="G97" s="24" t="s">
        <v>56</v>
      </c>
      <c r="H97" s="24">
        <v>13.729076535866568</v>
      </c>
      <c r="I97" s="24">
        <v>84.0690728737572</v>
      </c>
      <c r="J97" s="24" t="s">
        <v>62</v>
      </c>
      <c r="K97" s="24">
        <v>1.0070721416904764</v>
      </c>
      <c r="L97" s="24">
        <v>0.16773689883375648</v>
      </c>
      <c r="M97" s="24">
        <v>0.23841004928459586</v>
      </c>
      <c r="N97" s="24">
        <v>0.08287297869302507</v>
      </c>
      <c r="O97" s="24">
        <v>0.0404458671028719</v>
      </c>
      <c r="P97" s="24">
        <v>0.004811989073679382</v>
      </c>
      <c r="Q97" s="24">
        <v>0.004923174459505258</v>
      </c>
      <c r="R97" s="24">
        <v>0.0012756826565204378</v>
      </c>
      <c r="S97" s="24">
        <v>0.0005306542467350107</v>
      </c>
      <c r="T97" s="24">
        <v>7.079343658266863E-05</v>
      </c>
      <c r="U97" s="24">
        <v>0.00010768045621671261</v>
      </c>
      <c r="V97" s="24">
        <v>4.735156401532245E-05</v>
      </c>
      <c r="W97" s="24">
        <v>3.308632281596777E-05</v>
      </c>
      <c r="X97" s="24">
        <v>67.5</v>
      </c>
    </row>
    <row r="98" spans="1:24" ht="12.75" hidden="1">
      <c r="A98" s="24">
        <v>1424</v>
      </c>
      <c r="B98" s="24">
        <v>139.5</v>
      </c>
      <c r="C98" s="24">
        <v>156.10000610351562</v>
      </c>
      <c r="D98" s="24">
        <v>8.48503303527832</v>
      </c>
      <c r="E98" s="24">
        <v>9.074913024902344</v>
      </c>
      <c r="F98" s="24">
        <v>22.683223123224</v>
      </c>
      <c r="G98" s="24" t="s">
        <v>57</v>
      </c>
      <c r="H98" s="24">
        <v>-8.328159891522859</v>
      </c>
      <c r="I98" s="24">
        <v>63.671840108477134</v>
      </c>
      <c r="J98" s="24" t="s">
        <v>60</v>
      </c>
      <c r="K98" s="24">
        <v>0.8816338803735184</v>
      </c>
      <c r="L98" s="24">
        <v>-0.0009114457082624644</v>
      </c>
      <c r="M98" s="24">
        <v>-0.2100107836606511</v>
      </c>
      <c r="N98" s="24">
        <v>-0.0008565386869094833</v>
      </c>
      <c r="O98" s="24">
        <v>0.0351950546950989</v>
      </c>
      <c r="P98" s="24">
        <v>-0.00010449134903974478</v>
      </c>
      <c r="Q98" s="24">
        <v>-0.004396355070346849</v>
      </c>
      <c r="R98" s="24">
        <v>-6.884762432900009E-05</v>
      </c>
      <c r="S98" s="24">
        <v>0.00044304871407417097</v>
      </c>
      <c r="T98" s="24">
        <v>-7.456785810205729E-06</v>
      </c>
      <c r="U98" s="24">
        <v>-9.969371110406251E-05</v>
      </c>
      <c r="V98" s="24">
        <v>-5.4252704500311764E-06</v>
      </c>
      <c r="W98" s="24">
        <v>2.7004174360519208E-05</v>
      </c>
      <c r="X98" s="24">
        <v>67.5</v>
      </c>
    </row>
    <row r="99" spans="1:24" ht="12.75" hidden="1">
      <c r="A99" s="24">
        <v>1421</v>
      </c>
      <c r="B99" s="24">
        <v>155.97999572753906</v>
      </c>
      <c r="C99" s="24">
        <v>175.97999572753906</v>
      </c>
      <c r="D99" s="24">
        <v>8.85147476196289</v>
      </c>
      <c r="E99" s="24">
        <v>9.095722198486328</v>
      </c>
      <c r="F99" s="24">
        <v>33.291793135775436</v>
      </c>
      <c r="G99" s="24" t="s">
        <v>58</v>
      </c>
      <c r="H99" s="24">
        <v>1.1633634819053782</v>
      </c>
      <c r="I99" s="24">
        <v>89.64335920944444</v>
      </c>
      <c r="J99" s="24" t="s">
        <v>61</v>
      </c>
      <c r="K99" s="24">
        <v>-0.48674017663079305</v>
      </c>
      <c r="L99" s="24">
        <v>-0.16773442251692627</v>
      </c>
      <c r="M99" s="24">
        <v>-0.11284867011233506</v>
      </c>
      <c r="N99" s="24">
        <v>-0.08286855217108849</v>
      </c>
      <c r="O99" s="24">
        <v>-0.019929282242774637</v>
      </c>
      <c r="P99" s="24">
        <v>-0.004810854435875774</v>
      </c>
      <c r="Q99" s="24">
        <v>-0.002215786283503091</v>
      </c>
      <c r="R99" s="24">
        <v>-0.0012738234747292475</v>
      </c>
      <c r="S99" s="24">
        <v>-0.0002920646615650806</v>
      </c>
      <c r="T99" s="24">
        <v>-7.039962363937068E-05</v>
      </c>
      <c r="U99" s="24">
        <v>-4.0696985359349214E-05</v>
      </c>
      <c r="V99" s="24">
        <v>-4.703973910685728E-05</v>
      </c>
      <c r="W99" s="24">
        <v>-1.9117513556660722E-05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1423</v>
      </c>
      <c r="B101" s="24">
        <v>143.04</v>
      </c>
      <c r="C101" s="24">
        <v>158.84</v>
      </c>
      <c r="D101" s="24">
        <v>9.451181844065436</v>
      </c>
      <c r="E101" s="24">
        <v>9.886996001785505</v>
      </c>
      <c r="F101" s="24">
        <v>24.697985007031036</v>
      </c>
      <c r="G101" s="24" t="s">
        <v>59</v>
      </c>
      <c r="H101" s="24">
        <v>-13.290463542153674</v>
      </c>
      <c r="I101" s="24">
        <v>62.249536457846325</v>
      </c>
      <c r="J101" s="24" t="s">
        <v>73</v>
      </c>
      <c r="K101" s="24">
        <v>1.1899514425183189</v>
      </c>
      <c r="M101" s="24" t="s">
        <v>68</v>
      </c>
      <c r="N101" s="24">
        <v>0.9831705465288685</v>
      </c>
      <c r="X101" s="24">
        <v>67.5</v>
      </c>
    </row>
    <row r="102" spans="1:24" ht="12.75" hidden="1">
      <c r="A102" s="24">
        <v>1424</v>
      </c>
      <c r="B102" s="24">
        <v>139.5</v>
      </c>
      <c r="C102" s="24">
        <v>156.10000610351562</v>
      </c>
      <c r="D102" s="24">
        <v>8.48503303527832</v>
      </c>
      <c r="E102" s="24">
        <v>9.074913024902344</v>
      </c>
      <c r="F102" s="24">
        <v>31.3036018270675</v>
      </c>
      <c r="G102" s="24" t="s">
        <v>56</v>
      </c>
      <c r="H102" s="24">
        <v>15.869255595859244</v>
      </c>
      <c r="I102" s="24">
        <v>87.86925559585924</v>
      </c>
      <c r="J102" s="24" t="s">
        <v>62</v>
      </c>
      <c r="K102" s="24">
        <v>0.5678728254090295</v>
      </c>
      <c r="L102" s="24">
        <v>0.9167120133272803</v>
      </c>
      <c r="M102" s="24">
        <v>0.13443614717270333</v>
      </c>
      <c r="N102" s="24">
        <v>0.08841038329312997</v>
      </c>
      <c r="O102" s="24">
        <v>0.022806543557251053</v>
      </c>
      <c r="P102" s="24">
        <v>0.026297618650217416</v>
      </c>
      <c r="Q102" s="24">
        <v>0.002776089554090988</v>
      </c>
      <c r="R102" s="24">
        <v>0.0013608986747032246</v>
      </c>
      <c r="S102" s="24">
        <v>0.0002992093643407208</v>
      </c>
      <c r="T102" s="24">
        <v>0.0003869804355168965</v>
      </c>
      <c r="U102" s="24">
        <v>6.072629149794575E-05</v>
      </c>
      <c r="V102" s="24">
        <v>5.0506846138171384E-05</v>
      </c>
      <c r="W102" s="24">
        <v>1.86603593772671E-05</v>
      </c>
      <c r="X102" s="24">
        <v>67.5</v>
      </c>
    </row>
    <row r="103" spans="1:24" ht="12.75" hidden="1">
      <c r="A103" s="24">
        <v>1421</v>
      </c>
      <c r="B103" s="24">
        <v>155.97999572753906</v>
      </c>
      <c r="C103" s="24">
        <v>175.97999572753906</v>
      </c>
      <c r="D103" s="24">
        <v>8.85147476196289</v>
      </c>
      <c r="E103" s="24">
        <v>9.095722198486328</v>
      </c>
      <c r="F103" s="24">
        <v>33.291793135775436</v>
      </c>
      <c r="G103" s="24" t="s">
        <v>57</v>
      </c>
      <c r="H103" s="24">
        <v>1.1633634819053782</v>
      </c>
      <c r="I103" s="24">
        <v>89.64335920944444</v>
      </c>
      <c r="J103" s="24" t="s">
        <v>60</v>
      </c>
      <c r="K103" s="24">
        <v>-0.5554689034433211</v>
      </c>
      <c r="L103" s="24">
        <v>-0.004986989366524493</v>
      </c>
      <c r="M103" s="24">
        <v>0.13180891606379588</v>
      </c>
      <c r="N103" s="24">
        <v>-0.0009142300016702045</v>
      </c>
      <c r="O103" s="24">
        <v>-0.02225594240692077</v>
      </c>
      <c r="P103" s="24">
        <v>-0.0005705667161059051</v>
      </c>
      <c r="Q103" s="24">
        <v>0.002735242845250101</v>
      </c>
      <c r="R103" s="24">
        <v>-7.352930619314833E-05</v>
      </c>
      <c r="S103" s="24">
        <v>-0.00028691811168214166</v>
      </c>
      <c r="T103" s="24">
        <v>-4.063114519014323E-05</v>
      </c>
      <c r="U103" s="24">
        <v>6.046684068191213E-05</v>
      </c>
      <c r="V103" s="24">
        <v>-5.808003085817361E-06</v>
      </c>
      <c r="W103" s="24">
        <v>-1.7708140569916696E-05</v>
      </c>
      <c r="X103" s="24">
        <v>67.5</v>
      </c>
    </row>
    <row r="104" spans="1:24" ht="12.75" hidden="1">
      <c r="A104" s="24">
        <v>1422</v>
      </c>
      <c r="B104" s="24">
        <v>137.83999633789062</v>
      </c>
      <c r="C104" s="24">
        <v>115.04000091552734</v>
      </c>
      <c r="D104" s="24">
        <v>9.119440078735352</v>
      </c>
      <c r="E104" s="24">
        <v>9.660293579101562</v>
      </c>
      <c r="F104" s="24">
        <v>34.16444889652727</v>
      </c>
      <c r="G104" s="24" t="s">
        <v>58</v>
      </c>
      <c r="H104" s="24">
        <v>18.88204377179015</v>
      </c>
      <c r="I104" s="24">
        <v>89.22204010968078</v>
      </c>
      <c r="J104" s="24" t="s">
        <v>61</v>
      </c>
      <c r="K104" s="24">
        <v>0.11804170087519285</v>
      </c>
      <c r="L104" s="24">
        <v>-0.9166984484090795</v>
      </c>
      <c r="M104" s="24">
        <v>0.026447822457207396</v>
      </c>
      <c r="N104" s="24">
        <v>-0.08840565625310522</v>
      </c>
      <c r="O104" s="24">
        <v>0.00498110997756677</v>
      </c>
      <c r="P104" s="24">
        <v>-0.026291428266542214</v>
      </c>
      <c r="Q104" s="24">
        <v>0.00047446790180288574</v>
      </c>
      <c r="R104" s="24">
        <v>-0.00135891083001783</v>
      </c>
      <c r="S104" s="24">
        <v>8.487779979436467E-05</v>
      </c>
      <c r="T104" s="24">
        <v>-0.0003848414836181053</v>
      </c>
      <c r="U104" s="24">
        <v>5.607464403964956E-06</v>
      </c>
      <c r="V104" s="24">
        <v>-5.017179094850067E-05</v>
      </c>
      <c r="W104" s="24">
        <v>5.8847913849881334E-06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1423</v>
      </c>
      <c r="B106" s="24">
        <v>143.04</v>
      </c>
      <c r="C106" s="24">
        <v>158.84</v>
      </c>
      <c r="D106" s="24">
        <v>9.451181844065436</v>
      </c>
      <c r="E106" s="24">
        <v>9.886996001785505</v>
      </c>
      <c r="F106" s="24">
        <v>35.78081751729551</v>
      </c>
      <c r="G106" s="24" t="s">
        <v>59</v>
      </c>
      <c r="H106" s="24">
        <v>14.643037357110444</v>
      </c>
      <c r="I106" s="24">
        <v>90.18303735711044</v>
      </c>
      <c r="J106" s="24" t="s">
        <v>73</v>
      </c>
      <c r="K106" s="24">
        <v>2.036403310507796</v>
      </c>
      <c r="M106" s="24" t="s">
        <v>68</v>
      </c>
      <c r="N106" s="24">
        <v>1.1646064764375093</v>
      </c>
      <c r="X106" s="24">
        <v>67.5</v>
      </c>
    </row>
    <row r="107" spans="1:24" ht="12.75" hidden="1">
      <c r="A107" s="24">
        <v>1424</v>
      </c>
      <c r="B107" s="24">
        <v>139.5</v>
      </c>
      <c r="C107" s="24">
        <v>156.10000610351562</v>
      </c>
      <c r="D107" s="24">
        <v>8.48503303527832</v>
      </c>
      <c r="E107" s="24">
        <v>9.074913024902344</v>
      </c>
      <c r="F107" s="24">
        <v>31.3036018270675</v>
      </c>
      <c r="G107" s="24" t="s">
        <v>56</v>
      </c>
      <c r="H107" s="24">
        <v>15.869255595859244</v>
      </c>
      <c r="I107" s="24">
        <v>87.86925559585924</v>
      </c>
      <c r="J107" s="24" t="s">
        <v>62</v>
      </c>
      <c r="K107" s="24">
        <v>1.3000235490218979</v>
      </c>
      <c r="L107" s="24">
        <v>0.4912039781376582</v>
      </c>
      <c r="M107" s="24">
        <v>0.30776268632433107</v>
      </c>
      <c r="N107" s="24">
        <v>0.0858813818264528</v>
      </c>
      <c r="O107" s="24">
        <v>0.05221133631407031</v>
      </c>
      <c r="P107" s="24">
        <v>0.014090886479308997</v>
      </c>
      <c r="Q107" s="24">
        <v>0.006355422479981079</v>
      </c>
      <c r="R107" s="24">
        <v>0.0013219761865760603</v>
      </c>
      <c r="S107" s="24">
        <v>0.0006850106221524307</v>
      </c>
      <c r="T107" s="24">
        <v>0.00020732557803224299</v>
      </c>
      <c r="U107" s="24">
        <v>0.000139027915756574</v>
      </c>
      <c r="V107" s="24">
        <v>4.905345733597991E-05</v>
      </c>
      <c r="W107" s="24">
        <v>4.2710573610840714E-05</v>
      </c>
      <c r="X107" s="24">
        <v>67.5</v>
      </c>
    </row>
    <row r="108" spans="1:24" ht="12.75" hidden="1">
      <c r="A108" s="24">
        <v>1422</v>
      </c>
      <c r="B108" s="24">
        <v>137.83999633789062</v>
      </c>
      <c r="C108" s="24">
        <v>115.04000091552734</v>
      </c>
      <c r="D108" s="24">
        <v>9.119440078735352</v>
      </c>
      <c r="E108" s="24">
        <v>9.660293579101562</v>
      </c>
      <c r="F108" s="24">
        <v>30.344114753121104</v>
      </c>
      <c r="G108" s="24" t="s">
        <v>57</v>
      </c>
      <c r="H108" s="24">
        <v>8.905064274543975</v>
      </c>
      <c r="I108" s="24">
        <v>79.2450606124346</v>
      </c>
      <c r="J108" s="24" t="s">
        <v>60</v>
      </c>
      <c r="K108" s="24">
        <v>0.21570868894178596</v>
      </c>
      <c r="L108" s="24">
        <v>0.0026740076849063343</v>
      </c>
      <c r="M108" s="24">
        <v>-0.05451188356821258</v>
      </c>
      <c r="N108" s="24">
        <v>-0.000888007668445731</v>
      </c>
      <c r="O108" s="24">
        <v>0.008107268161909759</v>
      </c>
      <c r="P108" s="24">
        <v>0.0003058656288033731</v>
      </c>
      <c r="Q108" s="24">
        <v>-0.0012894033338743207</v>
      </c>
      <c r="R108" s="24">
        <v>-7.136575042820718E-05</v>
      </c>
      <c r="S108" s="24">
        <v>6.045585164544157E-05</v>
      </c>
      <c r="T108" s="24">
        <v>2.177084673480084E-05</v>
      </c>
      <c r="U108" s="24">
        <v>-3.892300642933884E-05</v>
      </c>
      <c r="V108" s="24">
        <v>-5.629832689241955E-06</v>
      </c>
      <c r="W108" s="24">
        <v>2.3583934776253404E-06</v>
      </c>
      <c r="X108" s="24">
        <v>67.5</v>
      </c>
    </row>
    <row r="109" spans="1:24" ht="12.75" hidden="1">
      <c r="A109" s="24">
        <v>1421</v>
      </c>
      <c r="B109" s="24">
        <v>155.97999572753906</v>
      </c>
      <c r="C109" s="24">
        <v>175.97999572753906</v>
      </c>
      <c r="D109" s="24">
        <v>8.85147476196289</v>
      </c>
      <c r="E109" s="24">
        <v>9.095722198486328</v>
      </c>
      <c r="F109" s="24">
        <v>26.38281241022895</v>
      </c>
      <c r="G109" s="24" t="s">
        <v>58</v>
      </c>
      <c r="H109" s="24">
        <v>-17.440147552342367</v>
      </c>
      <c r="I109" s="24">
        <v>71.0398481751967</v>
      </c>
      <c r="J109" s="24" t="s">
        <v>61</v>
      </c>
      <c r="K109" s="24">
        <v>-1.2820027260214804</v>
      </c>
      <c r="L109" s="24">
        <v>0.49119669972543795</v>
      </c>
      <c r="M109" s="24">
        <v>-0.3028965593126047</v>
      </c>
      <c r="N109" s="24">
        <v>-0.08587679073417777</v>
      </c>
      <c r="O109" s="24">
        <v>-0.05157805582466095</v>
      </c>
      <c r="P109" s="24">
        <v>0.014087566432492512</v>
      </c>
      <c r="Q109" s="24">
        <v>-0.006223249468054662</v>
      </c>
      <c r="R109" s="24">
        <v>-0.0013200484716630679</v>
      </c>
      <c r="S109" s="24">
        <v>-0.0006823376308423012</v>
      </c>
      <c r="T109" s="24">
        <v>0.00020617935284323086</v>
      </c>
      <c r="U109" s="24">
        <v>-0.00013346820194382885</v>
      </c>
      <c r="V109" s="24">
        <v>-4.87293203369793E-05</v>
      </c>
      <c r="W109" s="24">
        <v>-4.2645410988425674E-05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1423</v>
      </c>
      <c r="B111" s="100">
        <v>147.72</v>
      </c>
      <c r="C111" s="100">
        <v>152.82</v>
      </c>
      <c r="D111" s="100">
        <v>9.418735120776066</v>
      </c>
      <c r="E111" s="100">
        <v>9.779090330360008</v>
      </c>
      <c r="F111" s="100">
        <v>32.31876812938406</v>
      </c>
      <c r="G111" s="100" t="s">
        <v>59</v>
      </c>
      <c r="H111" s="100">
        <v>1.5338565764637622</v>
      </c>
      <c r="I111" s="100">
        <v>81.75385657646376</v>
      </c>
      <c r="J111" s="100" t="s">
        <v>73</v>
      </c>
      <c r="K111" s="100">
        <v>0.1317717093837649</v>
      </c>
      <c r="M111" s="100" t="s">
        <v>68</v>
      </c>
      <c r="N111" s="100">
        <v>0.06933972638959815</v>
      </c>
      <c r="X111" s="100">
        <v>67.5</v>
      </c>
    </row>
    <row r="112" spans="1:24" s="100" customFormat="1" ht="12.75">
      <c r="A112" s="100">
        <v>1421</v>
      </c>
      <c r="B112" s="100">
        <v>150.97999572753906</v>
      </c>
      <c r="C112" s="100">
        <v>153.47999572753906</v>
      </c>
      <c r="D112" s="100">
        <v>8.804121017456055</v>
      </c>
      <c r="E112" s="100">
        <v>9.126791954040527</v>
      </c>
      <c r="F112" s="100">
        <v>32.81820218454996</v>
      </c>
      <c r="G112" s="100" t="s">
        <v>56</v>
      </c>
      <c r="H112" s="100">
        <v>5.344803681834378</v>
      </c>
      <c r="I112" s="100">
        <v>88.82479940937344</v>
      </c>
      <c r="J112" s="100" t="s">
        <v>62</v>
      </c>
      <c r="K112" s="100">
        <v>0.34919437722297486</v>
      </c>
      <c r="L112" s="100">
        <v>0.052380381514084993</v>
      </c>
      <c r="M112" s="100">
        <v>0.08266692530705193</v>
      </c>
      <c r="N112" s="100">
        <v>0.007454363809375657</v>
      </c>
      <c r="O112" s="100">
        <v>0.014024357930298225</v>
      </c>
      <c r="P112" s="100">
        <v>0.0015026746574184728</v>
      </c>
      <c r="Q112" s="100">
        <v>0.0017070868599948015</v>
      </c>
      <c r="R112" s="100">
        <v>0.0001147622218487764</v>
      </c>
      <c r="S112" s="100">
        <v>0.0001840035565928896</v>
      </c>
      <c r="T112" s="100">
        <v>2.2111475806893135E-05</v>
      </c>
      <c r="U112" s="100">
        <v>3.733793168463204E-05</v>
      </c>
      <c r="V112" s="100">
        <v>4.259799709434061E-06</v>
      </c>
      <c r="W112" s="100">
        <v>1.1473740767464056E-05</v>
      </c>
      <c r="X112" s="100">
        <v>67.5</v>
      </c>
    </row>
    <row r="113" spans="1:24" s="100" customFormat="1" ht="12.75">
      <c r="A113" s="100">
        <v>1422</v>
      </c>
      <c r="B113" s="100">
        <v>159.5399932861328</v>
      </c>
      <c r="C113" s="100">
        <v>116.33999633789062</v>
      </c>
      <c r="D113" s="100">
        <v>8.904101371765137</v>
      </c>
      <c r="E113" s="100">
        <v>9.875008583068848</v>
      </c>
      <c r="F113" s="100">
        <v>33.66300353960984</v>
      </c>
      <c r="G113" s="100" t="s">
        <v>57</v>
      </c>
      <c r="H113" s="100">
        <v>-1.9193668842225975</v>
      </c>
      <c r="I113" s="100">
        <v>90.12062640191022</v>
      </c>
      <c r="J113" s="100" t="s">
        <v>60</v>
      </c>
      <c r="K113" s="100">
        <v>0.13156088818057676</v>
      </c>
      <c r="L113" s="100">
        <v>-0.0002847853382179507</v>
      </c>
      <c r="M113" s="100">
        <v>-0.03201355447361231</v>
      </c>
      <c r="N113" s="100">
        <v>-7.696194066892207E-05</v>
      </c>
      <c r="O113" s="100">
        <v>0.005143301042098824</v>
      </c>
      <c r="P113" s="100">
        <v>-3.260628091287026E-05</v>
      </c>
      <c r="Q113" s="100">
        <v>-0.0007021517931859867</v>
      </c>
      <c r="R113" s="100">
        <v>-6.185783078333884E-06</v>
      </c>
      <c r="S113" s="100">
        <v>5.576567950186531E-05</v>
      </c>
      <c r="T113" s="100">
        <v>-2.3247285807918135E-06</v>
      </c>
      <c r="U113" s="100">
        <v>-1.8005912074695993E-05</v>
      </c>
      <c r="V113" s="100">
        <v>-4.873880706236742E-07</v>
      </c>
      <c r="W113" s="100">
        <v>3.111193872255761E-06</v>
      </c>
      <c r="X113" s="100">
        <v>67.5</v>
      </c>
    </row>
    <row r="114" spans="1:24" s="100" customFormat="1" ht="12.75">
      <c r="A114" s="100">
        <v>1424</v>
      </c>
      <c r="B114" s="100">
        <v>130.6199951171875</v>
      </c>
      <c r="C114" s="100">
        <v>155.22000122070312</v>
      </c>
      <c r="D114" s="100">
        <v>8.535931587219238</v>
      </c>
      <c r="E114" s="100">
        <v>8.93717098236084</v>
      </c>
      <c r="F114" s="100">
        <v>21.535842144456165</v>
      </c>
      <c r="G114" s="100" t="s">
        <v>58</v>
      </c>
      <c r="H114" s="100">
        <v>-3.051720594005417</v>
      </c>
      <c r="I114" s="100">
        <v>60.068274523182076</v>
      </c>
      <c r="J114" s="100" t="s">
        <v>61</v>
      </c>
      <c r="K114" s="100">
        <v>-0.3234632062310627</v>
      </c>
      <c r="L114" s="100">
        <v>-0.052379607337896615</v>
      </c>
      <c r="M114" s="100">
        <v>-0.07621648686266483</v>
      </c>
      <c r="N114" s="100">
        <v>-0.007453966505305617</v>
      </c>
      <c r="O114" s="100">
        <v>-0.01304718627702785</v>
      </c>
      <c r="P114" s="100">
        <v>-0.0015023208567056358</v>
      </c>
      <c r="Q114" s="100">
        <v>-0.0015559975600535545</v>
      </c>
      <c r="R114" s="100">
        <v>-0.00011459539105642762</v>
      </c>
      <c r="S114" s="100">
        <v>-0.00017534964450642028</v>
      </c>
      <c r="T114" s="100">
        <v>-2.198892901858729E-05</v>
      </c>
      <c r="U114" s="100">
        <v>-3.2709452347059646E-05</v>
      </c>
      <c r="V114" s="100">
        <v>-4.231825425641782E-06</v>
      </c>
      <c r="W114" s="100">
        <v>-1.104387612608023E-05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1423</v>
      </c>
      <c r="B116" s="24">
        <v>147.72</v>
      </c>
      <c r="C116" s="24">
        <v>152.82</v>
      </c>
      <c r="D116" s="24">
        <v>9.418735120776066</v>
      </c>
      <c r="E116" s="24">
        <v>9.779090330360008</v>
      </c>
      <c r="F116" s="24">
        <v>26.12994515974484</v>
      </c>
      <c r="G116" s="24" t="s">
        <v>59</v>
      </c>
      <c r="H116" s="24">
        <v>-14.1214475926637</v>
      </c>
      <c r="I116" s="24">
        <v>66.0985524073363</v>
      </c>
      <c r="J116" s="24" t="s">
        <v>73</v>
      </c>
      <c r="K116" s="24">
        <v>1.3166939497952774</v>
      </c>
      <c r="M116" s="24" t="s">
        <v>68</v>
      </c>
      <c r="N116" s="24">
        <v>0.6827603722420686</v>
      </c>
      <c r="X116" s="24">
        <v>67.5</v>
      </c>
    </row>
    <row r="117" spans="1:24" ht="12.75" hidden="1">
      <c r="A117" s="24">
        <v>1421</v>
      </c>
      <c r="B117" s="24">
        <v>150.97999572753906</v>
      </c>
      <c r="C117" s="24">
        <v>153.47999572753906</v>
      </c>
      <c r="D117" s="24">
        <v>8.804121017456055</v>
      </c>
      <c r="E117" s="24">
        <v>9.126791954040527</v>
      </c>
      <c r="F117" s="24">
        <v>32.81820218454996</v>
      </c>
      <c r="G117" s="24" t="s">
        <v>56</v>
      </c>
      <c r="H117" s="24">
        <v>5.344803681834378</v>
      </c>
      <c r="I117" s="24">
        <v>88.82479940937344</v>
      </c>
      <c r="J117" s="24" t="s">
        <v>62</v>
      </c>
      <c r="K117" s="24">
        <v>1.113586662324431</v>
      </c>
      <c r="L117" s="24">
        <v>0.07025715579719795</v>
      </c>
      <c r="M117" s="24">
        <v>0.2636267987059796</v>
      </c>
      <c r="N117" s="24">
        <v>0.012216849012515327</v>
      </c>
      <c r="O117" s="24">
        <v>0.04472351603784287</v>
      </c>
      <c r="P117" s="24">
        <v>0.0020154595627140982</v>
      </c>
      <c r="Q117" s="24">
        <v>0.005443886207495061</v>
      </c>
      <c r="R117" s="24">
        <v>0.0001880418049521105</v>
      </c>
      <c r="S117" s="24">
        <v>0.0005867601281187532</v>
      </c>
      <c r="T117" s="24">
        <v>2.969200903460556E-05</v>
      </c>
      <c r="U117" s="24">
        <v>0.00011905916910964596</v>
      </c>
      <c r="V117" s="24">
        <v>6.966115677544321E-06</v>
      </c>
      <c r="W117" s="24">
        <v>3.658509019159055E-05</v>
      </c>
      <c r="X117" s="24">
        <v>67.5</v>
      </c>
    </row>
    <row r="118" spans="1:24" ht="12.75" hidden="1">
      <c r="A118" s="24">
        <v>1424</v>
      </c>
      <c r="B118" s="24">
        <v>130.6199951171875</v>
      </c>
      <c r="C118" s="24">
        <v>155.22000122070312</v>
      </c>
      <c r="D118" s="24">
        <v>8.535931587219238</v>
      </c>
      <c r="E118" s="24">
        <v>8.93717098236084</v>
      </c>
      <c r="F118" s="24">
        <v>27.609168335072475</v>
      </c>
      <c r="G118" s="24" t="s">
        <v>57</v>
      </c>
      <c r="H118" s="24">
        <v>13.888142841085923</v>
      </c>
      <c r="I118" s="24">
        <v>77.00813795827342</v>
      </c>
      <c r="J118" s="24" t="s">
        <v>60</v>
      </c>
      <c r="K118" s="24">
        <v>-1.0783962860711223</v>
      </c>
      <c r="L118" s="24">
        <v>-0.00038223272087677064</v>
      </c>
      <c r="M118" s="24">
        <v>0.25453189609305693</v>
      </c>
      <c r="N118" s="24">
        <v>-0.00012670315980870434</v>
      </c>
      <c r="O118" s="24">
        <v>-0.043428014175865046</v>
      </c>
      <c r="P118" s="24">
        <v>-4.3553983048230094E-05</v>
      </c>
      <c r="Q118" s="24">
        <v>0.005217052611881772</v>
      </c>
      <c r="R118" s="24">
        <v>-1.020239571876962E-05</v>
      </c>
      <c r="S118" s="24">
        <v>-0.0005779275884186955</v>
      </c>
      <c r="T118" s="24">
        <v>-3.0917349172418685E-06</v>
      </c>
      <c r="U118" s="24">
        <v>0.00011104240000011777</v>
      </c>
      <c r="V118" s="24">
        <v>-8.151130222355112E-07</v>
      </c>
      <c r="W118" s="24">
        <v>-3.6224555762037266E-05</v>
      </c>
      <c r="X118" s="24">
        <v>67.5</v>
      </c>
    </row>
    <row r="119" spans="1:24" ht="12.75" hidden="1">
      <c r="A119" s="24">
        <v>1422</v>
      </c>
      <c r="B119" s="24">
        <v>159.5399932861328</v>
      </c>
      <c r="C119" s="24">
        <v>116.33999633789062</v>
      </c>
      <c r="D119" s="24">
        <v>8.904101371765137</v>
      </c>
      <c r="E119" s="24">
        <v>9.875008583068848</v>
      </c>
      <c r="F119" s="24">
        <v>33.63839241773018</v>
      </c>
      <c r="G119" s="24" t="s">
        <v>58</v>
      </c>
      <c r="H119" s="24">
        <v>-1.985254341877365</v>
      </c>
      <c r="I119" s="24">
        <v>90.05473894425545</v>
      </c>
      <c r="J119" s="24" t="s">
        <v>61</v>
      </c>
      <c r="K119" s="24">
        <v>-0.2777349540386962</v>
      </c>
      <c r="L119" s="24">
        <v>-0.07025611602457707</v>
      </c>
      <c r="M119" s="24">
        <v>-0.06864840032539987</v>
      </c>
      <c r="N119" s="24">
        <v>-0.012216191964106131</v>
      </c>
      <c r="O119" s="24">
        <v>-0.010686462067871366</v>
      </c>
      <c r="P119" s="24">
        <v>-0.0020149889080330785</v>
      </c>
      <c r="Q119" s="24">
        <v>-0.0015550752666712141</v>
      </c>
      <c r="R119" s="24">
        <v>-0.00018776483038962649</v>
      </c>
      <c r="S119" s="24">
        <v>-0.00010142559092500585</v>
      </c>
      <c r="T119" s="24">
        <v>-2.953060405261981E-05</v>
      </c>
      <c r="U119" s="24">
        <v>-4.2949635054248356E-05</v>
      </c>
      <c r="V119" s="24">
        <v>-6.9182626716474755E-06</v>
      </c>
      <c r="W119" s="24">
        <v>-5.1235128739827934E-06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1423</v>
      </c>
      <c r="B121" s="24">
        <v>147.72</v>
      </c>
      <c r="C121" s="24">
        <v>152.82</v>
      </c>
      <c r="D121" s="24">
        <v>9.418735120776066</v>
      </c>
      <c r="E121" s="24">
        <v>9.779090330360008</v>
      </c>
      <c r="F121" s="24">
        <v>32.31876812938406</v>
      </c>
      <c r="G121" s="24" t="s">
        <v>59</v>
      </c>
      <c r="H121" s="24">
        <v>1.5338565764637622</v>
      </c>
      <c r="I121" s="24">
        <v>81.75385657646376</v>
      </c>
      <c r="J121" s="24" t="s">
        <v>73</v>
      </c>
      <c r="K121" s="24">
        <v>0.8921567802828015</v>
      </c>
      <c r="M121" s="24" t="s">
        <v>68</v>
      </c>
      <c r="N121" s="24">
        <v>0.5769258317320869</v>
      </c>
      <c r="X121" s="24">
        <v>67.5</v>
      </c>
    </row>
    <row r="122" spans="1:24" ht="12.75" hidden="1">
      <c r="A122" s="24">
        <v>1422</v>
      </c>
      <c r="B122" s="24">
        <v>159.5399932861328</v>
      </c>
      <c r="C122" s="24">
        <v>116.33999633789062</v>
      </c>
      <c r="D122" s="24">
        <v>8.904101371765137</v>
      </c>
      <c r="E122" s="24">
        <v>9.875008583068848</v>
      </c>
      <c r="F122" s="24">
        <v>34.680876504534105</v>
      </c>
      <c r="G122" s="24" t="s">
        <v>56</v>
      </c>
      <c r="H122" s="24">
        <v>0.8056231508646619</v>
      </c>
      <c r="I122" s="24">
        <v>92.84561643699747</v>
      </c>
      <c r="J122" s="24" t="s">
        <v>62</v>
      </c>
      <c r="K122" s="24">
        <v>0.7659077521169928</v>
      </c>
      <c r="L122" s="24">
        <v>0.5209284903150068</v>
      </c>
      <c r="M122" s="24">
        <v>0.18131867644437216</v>
      </c>
      <c r="N122" s="24">
        <v>0.01074091445345549</v>
      </c>
      <c r="O122" s="24">
        <v>0.03076023688357198</v>
      </c>
      <c r="P122" s="24">
        <v>0.01494377355175589</v>
      </c>
      <c r="Q122" s="24">
        <v>0.003744246648016135</v>
      </c>
      <c r="R122" s="24">
        <v>0.00016534856990817228</v>
      </c>
      <c r="S122" s="24">
        <v>0.00040355184752566254</v>
      </c>
      <c r="T122" s="24">
        <v>0.00021986957055988046</v>
      </c>
      <c r="U122" s="24">
        <v>8.188691474102507E-05</v>
      </c>
      <c r="V122" s="24">
        <v>6.1491450416784585E-06</v>
      </c>
      <c r="W122" s="24">
        <v>2.515906385454382E-05</v>
      </c>
      <c r="X122" s="24">
        <v>67.5</v>
      </c>
    </row>
    <row r="123" spans="1:24" ht="12.75" hidden="1">
      <c r="A123" s="24">
        <v>1421</v>
      </c>
      <c r="B123" s="24">
        <v>150.97999572753906</v>
      </c>
      <c r="C123" s="24">
        <v>153.47999572753906</v>
      </c>
      <c r="D123" s="24">
        <v>8.804121017456055</v>
      </c>
      <c r="E123" s="24">
        <v>9.126791954040527</v>
      </c>
      <c r="F123" s="24">
        <v>25.863335488839528</v>
      </c>
      <c r="G123" s="24" t="s">
        <v>57</v>
      </c>
      <c r="H123" s="24">
        <v>-13.479037907399302</v>
      </c>
      <c r="I123" s="24">
        <v>70.00095782013976</v>
      </c>
      <c r="J123" s="24" t="s">
        <v>60</v>
      </c>
      <c r="K123" s="24">
        <v>0.5793809134409471</v>
      </c>
      <c r="L123" s="24">
        <v>-0.0028343028492634694</v>
      </c>
      <c r="M123" s="24">
        <v>-0.13580392022362442</v>
      </c>
      <c r="N123" s="24">
        <v>-0.0001107517891829527</v>
      </c>
      <c r="O123" s="24">
        <v>0.02348469102895315</v>
      </c>
      <c r="P123" s="24">
        <v>-0.00032440461678004585</v>
      </c>
      <c r="Q123" s="24">
        <v>-0.002738272157313035</v>
      </c>
      <c r="R123" s="24">
        <v>-8.911393173069051E-06</v>
      </c>
      <c r="S123" s="24">
        <v>0.0003249967889098663</v>
      </c>
      <c r="T123" s="24">
        <v>-2.3107376914251435E-05</v>
      </c>
      <c r="U123" s="24">
        <v>-5.525869142831551E-05</v>
      </c>
      <c r="V123" s="24">
        <v>-6.981765093271593E-07</v>
      </c>
      <c r="W123" s="24">
        <v>2.07448314662179E-05</v>
      </c>
      <c r="X123" s="24">
        <v>67.5</v>
      </c>
    </row>
    <row r="124" spans="1:24" ht="12.75" hidden="1">
      <c r="A124" s="24">
        <v>1424</v>
      </c>
      <c r="B124" s="24">
        <v>130.6199951171875</v>
      </c>
      <c r="C124" s="24">
        <v>155.22000122070312</v>
      </c>
      <c r="D124" s="24">
        <v>8.535931587219238</v>
      </c>
      <c r="E124" s="24">
        <v>8.93717098236084</v>
      </c>
      <c r="F124" s="24">
        <v>27.609168335072475</v>
      </c>
      <c r="G124" s="24" t="s">
        <v>58</v>
      </c>
      <c r="H124" s="24">
        <v>13.888142841085923</v>
      </c>
      <c r="I124" s="24">
        <v>77.00813795827342</v>
      </c>
      <c r="J124" s="24" t="s">
        <v>61</v>
      </c>
      <c r="K124" s="24">
        <v>0.5009315740630038</v>
      </c>
      <c r="L124" s="24">
        <v>-0.5209207797249317</v>
      </c>
      <c r="M124" s="24">
        <v>0.1201405746591649</v>
      </c>
      <c r="N124" s="24">
        <v>-0.010740343445981688</v>
      </c>
      <c r="O124" s="24">
        <v>0.019866088200953636</v>
      </c>
      <c r="P124" s="24">
        <v>-0.01494025199288053</v>
      </c>
      <c r="Q124" s="24">
        <v>0.0025536735409335855</v>
      </c>
      <c r="R124" s="24">
        <v>-0.00016510825734163847</v>
      </c>
      <c r="S124" s="24">
        <v>0.00023923039280085505</v>
      </c>
      <c r="T124" s="24">
        <v>-0.00021865195446263218</v>
      </c>
      <c r="U124" s="24">
        <v>6.0431314957016445E-05</v>
      </c>
      <c r="V124" s="24">
        <v>-6.109380844686515E-06</v>
      </c>
      <c r="W124" s="24">
        <v>1.4234832681673112E-05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1423</v>
      </c>
      <c r="B126" s="24">
        <v>147.72</v>
      </c>
      <c r="C126" s="24">
        <v>152.82</v>
      </c>
      <c r="D126" s="24">
        <v>9.418735120776066</v>
      </c>
      <c r="E126" s="24">
        <v>9.779090330360008</v>
      </c>
      <c r="F126" s="24">
        <v>32.3298141987691</v>
      </c>
      <c r="G126" s="24" t="s">
        <v>59</v>
      </c>
      <c r="H126" s="24">
        <v>1.5617988163604792</v>
      </c>
      <c r="I126" s="24">
        <v>81.78179881636048</v>
      </c>
      <c r="J126" s="24" t="s">
        <v>73</v>
      </c>
      <c r="K126" s="24">
        <v>0.04907031128135663</v>
      </c>
      <c r="M126" s="24" t="s">
        <v>68</v>
      </c>
      <c r="N126" s="24">
        <v>0.02960041101296664</v>
      </c>
      <c r="X126" s="24">
        <v>67.5</v>
      </c>
    </row>
    <row r="127" spans="1:24" ht="12.75" hidden="1">
      <c r="A127" s="24">
        <v>1422</v>
      </c>
      <c r="B127" s="24">
        <v>159.5399932861328</v>
      </c>
      <c r="C127" s="24">
        <v>116.33999633789062</v>
      </c>
      <c r="D127" s="24">
        <v>8.904101371765137</v>
      </c>
      <c r="E127" s="24">
        <v>9.875008583068848</v>
      </c>
      <c r="F127" s="24">
        <v>34.680876504534105</v>
      </c>
      <c r="G127" s="24" t="s">
        <v>56</v>
      </c>
      <c r="H127" s="24">
        <v>0.8056231508646619</v>
      </c>
      <c r="I127" s="24">
        <v>92.84561643699747</v>
      </c>
      <c r="J127" s="24" t="s">
        <v>62</v>
      </c>
      <c r="K127" s="24">
        <v>0.19262590888098713</v>
      </c>
      <c r="L127" s="24">
        <v>0.098751392736388</v>
      </c>
      <c r="M127" s="24">
        <v>0.04560162846128221</v>
      </c>
      <c r="N127" s="24">
        <v>0.008089232055537653</v>
      </c>
      <c r="O127" s="24">
        <v>0.007736201754886246</v>
      </c>
      <c r="P127" s="24">
        <v>0.0028328708674770255</v>
      </c>
      <c r="Q127" s="24">
        <v>0.0009416708647902103</v>
      </c>
      <c r="R127" s="24">
        <v>0.0001245202994608332</v>
      </c>
      <c r="S127" s="24">
        <v>0.0001014950274511696</v>
      </c>
      <c r="T127" s="24">
        <v>4.167918325227824E-05</v>
      </c>
      <c r="U127" s="24">
        <v>2.059364809913073E-05</v>
      </c>
      <c r="V127" s="24">
        <v>4.624202718063346E-06</v>
      </c>
      <c r="W127" s="24">
        <v>6.327841726289355E-06</v>
      </c>
      <c r="X127" s="24">
        <v>67.5</v>
      </c>
    </row>
    <row r="128" spans="1:24" ht="12.75" hidden="1">
      <c r="A128" s="24">
        <v>1424</v>
      </c>
      <c r="B128" s="24">
        <v>130.6199951171875</v>
      </c>
      <c r="C128" s="24">
        <v>155.22000122070312</v>
      </c>
      <c r="D128" s="24">
        <v>8.535931587219238</v>
      </c>
      <c r="E128" s="24">
        <v>8.93717098236084</v>
      </c>
      <c r="F128" s="24">
        <v>21.535842144456165</v>
      </c>
      <c r="G128" s="24" t="s">
        <v>57</v>
      </c>
      <c r="H128" s="24">
        <v>-3.051720594005417</v>
      </c>
      <c r="I128" s="24">
        <v>60.068274523182076</v>
      </c>
      <c r="J128" s="24" t="s">
        <v>60</v>
      </c>
      <c r="K128" s="24">
        <v>0.17773596075217304</v>
      </c>
      <c r="L128" s="24">
        <v>-0.0005372098716975507</v>
      </c>
      <c r="M128" s="24">
        <v>-0.04187403720029325</v>
      </c>
      <c r="N128" s="24">
        <v>-8.356260026400922E-05</v>
      </c>
      <c r="O128" s="24">
        <v>0.007169955932283951</v>
      </c>
      <c r="P128" s="24">
        <v>-6.150326919518598E-05</v>
      </c>
      <c r="Q128" s="24">
        <v>-0.0008546118391980278</v>
      </c>
      <c r="R128" s="24">
        <v>-6.718056748196459E-06</v>
      </c>
      <c r="S128" s="24">
        <v>9.642557368347406E-05</v>
      </c>
      <c r="T128" s="24">
        <v>-4.382019646010998E-06</v>
      </c>
      <c r="U128" s="24">
        <v>-1.794446981262791E-05</v>
      </c>
      <c r="V128" s="24">
        <v>-5.28552481045203E-07</v>
      </c>
      <c r="W128" s="24">
        <v>6.073985731647543E-06</v>
      </c>
      <c r="X128" s="24">
        <v>67.5</v>
      </c>
    </row>
    <row r="129" spans="1:24" ht="12.75" hidden="1">
      <c r="A129" s="24">
        <v>1421</v>
      </c>
      <c r="B129" s="24">
        <v>150.97999572753906</v>
      </c>
      <c r="C129" s="24">
        <v>153.47999572753906</v>
      </c>
      <c r="D129" s="24">
        <v>8.804121017456055</v>
      </c>
      <c r="E129" s="24">
        <v>9.126791954040527</v>
      </c>
      <c r="F129" s="24">
        <v>31.86110102949248</v>
      </c>
      <c r="G129" s="24" t="s">
        <v>58</v>
      </c>
      <c r="H129" s="24">
        <v>2.754341302622052</v>
      </c>
      <c r="I129" s="24">
        <v>86.23433703016111</v>
      </c>
      <c r="J129" s="24" t="s">
        <v>61</v>
      </c>
      <c r="K129" s="24">
        <v>0.07426081758052736</v>
      </c>
      <c r="L129" s="24">
        <v>-0.09874993150848306</v>
      </c>
      <c r="M129" s="24">
        <v>0.018057506108798096</v>
      </c>
      <c r="N129" s="24">
        <v>-0.008088800438889257</v>
      </c>
      <c r="O129" s="24">
        <v>0.0029052623842626022</v>
      </c>
      <c r="P129" s="24">
        <v>-0.002832203152967375</v>
      </c>
      <c r="Q129" s="24">
        <v>0.0003954524268446291</v>
      </c>
      <c r="R129" s="24">
        <v>-0.00012433894277877542</v>
      </c>
      <c r="S129" s="24">
        <v>3.167569000237543E-05</v>
      </c>
      <c r="T129" s="24">
        <v>-4.144818717868086E-05</v>
      </c>
      <c r="U129" s="24">
        <v>1.0104174640935114E-05</v>
      </c>
      <c r="V129" s="24">
        <v>-4.5938962822995244E-06</v>
      </c>
      <c r="W129" s="24">
        <v>1.774338819028288E-06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1423</v>
      </c>
      <c r="B131" s="24">
        <v>147.72</v>
      </c>
      <c r="C131" s="24">
        <v>152.82</v>
      </c>
      <c r="D131" s="24">
        <v>9.418735120776066</v>
      </c>
      <c r="E131" s="24">
        <v>9.779090330360008</v>
      </c>
      <c r="F131" s="24">
        <v>26.12994515974484</v>
      </c>
      <c r="G131" s="24" t="s">
        <v>59</v>
      </c>
      <c r="H131" s="24">
        <v>-14.1214475926637</v>
      </c>
      <c r="I131" s="24">
        <v>66.0985524073363</v>
      </c>
      <c r="J131" s="24" t="s">
        <v>73</v>
      </c>
      <c r="K131" s="24">
        <v>1.2038164396921458</v>
      </c>
      <c r="M131" s="24" t="s">
        <v>68</v>
      </c>
      <c r="N131" s="24">
        <v>0.7287404839704884</v>
      </c>
      <c r="X131" s="24">
        <v>67.5</v>
      </c>
    </row>
    <row r="132" spans="1:24" ht="12.75" hidden="1">
      <c r="A132" s="24">
        <v>1424</v>
      </c>
      <c r="B132" s="24">
        <v>130.6199951171875</v>
      </c>
      <c r="C132" s="24">
        <v>155.22000122070312</v>
      </c>
      <c r="D132" s="24">
        <v>8.535931587219238</v>
      </c>
      <c r="E132" s="24">
        <v>8.93717098236084</v>
      </c>
      <c r="F132" s="24">
        <v>28.403375627251506</v>
      </c>
      <c r="G132" s="24" t="s">
        <v>56</v>
      </c>
      <c r="H132" s="24">
        <v>16.103364392902677</v>
      </c>
      <c r="I132" s="24">
        <v>79.22335951009018</v>
      </c>
      <c r="J132" s="24" t="s">
        <v>62</v>
      </c>
      <c r="K132" s="24">
        <v>0.9496408317781171</v>
      </c>
      <c r="L132" s="24">
        <v>0.49965368234783303</v>
      </c>
      <c r="M132" s="24">
        <v>0.22481504889035728</v>
      </c>
      <c r="N132" s="24">
        <v>0.011008163331875502</v>
      </c>
      <c r="O132" s="24">
        <v>0.038139270781179256</v>
      </c>
      <c r="P132" s="24">
        <v>0.014333556954233419</v>
      </c>
      <c r="Q132" s="24">
        <v>0.004642453663310696</v>
      </c>
      <c r="R132" s="24">
        <v>0.00016948703011225312</v>
      </c>
      <c r="S132" s="24">
        <v>0.0005004093506259239</v>
      </c>
      <c r="T132" s="24">
        <v>0.0002109390143459076</v>
      </c>
      <c r="U132" s="24">
        <v>0.00010153798176454844</v>
      </c>
      <c r="V132" s="24">
        <v>6.284811957046606E-06</v>
      </c>
      <c r="W132" s="24">
        <v>3.120658457562724E-05</v>
      </c>
      <c r="X132" s="24">
        <v>67.5</v>
      </c>
    </row>
    <row r="133" spans="1:24" ht="12.75" hidden="1">
      <c r="A133" s="24">
        <v>1421</v>
      </c>
      <c r="B133" s="24">
        <v>150.97999572753906</v>
      </c>
      <c r="C133" s="24">
        <v>153.47999572753906</v>
      </c>
      <c r="D133" s="24">
        <v>8.804121017456055</v>
      </c>
      <c r="E133" s="24">
        <v>9.126791954040527</v>
      </c>
      <c r="F133" s="24">
        <v>31.86110102949248</v>
      </c>
      <c r="G133" s="24" t="s">
        <v>57</v>
      </c>
      <c r="H133" s="24">
        <v>2.754341302622052</v>
      </c>
      <c r="I133" s="24">
        <v>86.23433703016111</v>
      </c>
      <c r="J133" s="24" t="s">
        <v>60</v>
      </c>
      <c r="K133" s="24">
        <v>-0.6517698808042175</v>
      </c>
      <c r="L133" s="24">
        <v>-0.0027183535130277468</v>
      </c>
      <c r="M133" s="24">
        <v>0.15242929577170283</v>
      </c>
      <c r="N133" s="24">
        <v>-0.00011381009361882813</v>
      </c>
      <c r="O133" s="24">
        <v>-0.026473724040497477</v>
      </c>
      <c r="P133" s="24">
        <v>-0.00031090636969369754</v>
      </c>
      <c r="Q133" s="24">
        <v>0.003057014510987067</v>
      </c>
      <c r="R133" s="24">
        <v>-9.171382283734042E-06</v>
      </c>
      <c r="S133" s="24">
        <v>-0.00037086666155099397</v>
      </c>
      <c r="T133" s="24">
        <v>-2.213640144238245E-05</v>
      </c>
      <c r="U133" s="24">
        <v>6.059809315840448E-05</v>
      </c>
      <c r="V133" s="24">
        <v>-7.311618165014097E-07</v>
      </c>
      <c r="W133" s="24">
        <v>-2.381122229222512E-05</v>
      </c>
      <c r="X133" s="24">
        <v>67.5</v>
      </c>
    </row>
    <row r="134" spans="1:24" ht="12.75" hidden="1">
      <c r="A134" s="24">
        <v>1422</v>
      </c>
      <c r="B134" s="24">
        <v>159.5399932861328</v>
      </c>
      <c r="C134" s="24">
        <v>116.33999633789062</v>
      </c>
      <c r="D134" s="24">
        <v>8.904101371765137</v>
      </c>
      <c r="E134" s="24">
        <v>9.875008583068848</v>
      </c>
      <c r="F134" s="24">
        <v>33.66300353960984</v>
      </c>
      <c r="G134" s="24" t="s">
        <v>58</v>
      </c>
      <c r="H134" s="24">
        <v>-1.9193668842225975</v>
      </c>
      <c r="I134" s="24">
        <v>90.12062640191022</v>
      </c>
      <c r="J134" s="24" t="s">
        <v>61</v>
      </c>
      <c r="K134" s="24">
        <v>-0.690661807150714</v>
      </c>
      <c r="L134" s="24">
        <v>-0.49964628772555436</v>
      </c>
      <c r="M134" s="24">
        <v>-0.1652486490054199</v>
      </c>
      <c r="N134" s="24">
        <v>-0.011007574991969795</v>
      </c>
      <c r="O134" s="24">
        <v>-0.027454433360528486</v>
      </c>
      <c r="P134" s="24">
        <v>-0.014330184653016062</v>
      </c>
      <c r="Q134" s="24">
        <v>-0.0034938572231276717</v>
      </c>
      <c r="R134" s="24">
        <v>-0.0001692387045662942</v>
      </c>
      <c r="S134" s="24">
        <v>-0.00033595749365638395</v>
      </c>
      <c r="T134" s="24">
        <v>-0.00020977427750895652</v>
      </c>
      <c r="U134" s="24">
        <v>-8.1472896391273E-05</v>
      </c>
      <c r="V134" s="24">
        <v>-6.242136151473016E-06</v>
      </c>
      <c r="W134" s="24">
        <v>-2.017118275724103E-05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1423</v>
      </c>
      <c r="B136" s="24">
        <v>147.72</v>
      </c>
      <c r="C136" s="24">
        <v>152.82</v>
      </c>
      <c r="D136" s="24">
        <v>9.418735120776066</v>
      </c>
      <c r="E136" s="24">
        <v>9.779090330360008</v>
      </c>
      <c r="F136" s="24">
        <v>32.3298141987691</v>
      </c>
      <c r="G136" s="24" t="s">
        <v>59</v>
      </c>
      <c r="H136" s="24">
        <v>1.5617988163604792</v>
      </c>
      <c r="I136" s="24">
        <v>81.78179881636048</v>
      </c>
      <c r="J136" s="24" t="s">
        <v>73</v>
      </c>
      <c r="K136" s="24">
        <v>1.392587597913389</v>
      </c>
      <c r="M136" s="24" t="s">
        <v>68</v>
      </c>
      <c r="N136" s="24">
        <v>0.7212976806202166</v>
      </c>
      <c r="X136" s="24">
        <v>67.5</v>
      </c>
    </row>
    <row r="137" spans="1:24" ht="12.75" hidden="1">
      <c r="A137" s="24">
        <v>1424</v>
      </c>
      <c r="B137" s="24">
        <v>130.6199951171875</v>
      </c>
      <c r="C137" s="24">
        <v>155.22000122070312</v>
      </c>
      <c r="D137" s="24">
        <v>8.535931587219238</v>
      </c>
      <c r="E137" s="24">
        <v>8.93717098236084</v>
      </c>
      <c r="F137" s="24">
        <v>28.403375627251506</v>
      </c>
      <c r="G137" s="24" t="s">
        <v>56</v>
      </c>
      <c r="H137" s="24">
        <v>16.103364392902677</v>
      </c>
      <c r="I137" s="24">
        <v>79.22335951009018</v>
      </c>
      <c r="J137" s="24" t="s">
        <v>62</v>
      </c>
      <c r="K137" s="24">
        <v>1.1459541225245091</v>
      </c>
      <c r="L137" s="24">
        <v>0.0595998102691914</v>
      </c>
      <c r="M137" s="24">
        <v>0.2712890312270556</v>
      </c>
      <c r="N137" s="24">
        <v>0.008600587574907234</v>
      </c>
      <c r="O137" s="24">
        <v>0.04602383918043605</v>
      </c>
      <c r="P137" s="24">
        <v>0.0017098693438873964</v>
      </c>
      <c r="Q137" s="24">
        <v>0.005602172866116664</v>
      </c>
      <c r="R137" s="24">
        <v>0.00013244215943587529</v>
      </c>
      <c r="S137" s="24">
        <v>0.0006038457338800613</v>
      </c>
      <c r="T137" s="24">
        <v>2.516901872913352E-05</v>
      </c>
      <c r="U137" s="24">
        <v>0.00012253412813932645</v>
      </c>
      <c r="V137" s="24">
        <v>4.913259226470704E-06</v>
      </c>
      <c r="W137" s="24">
        <v>3.765461206136115E-05</v>
      </c>
      <c r="X137" s="24">
        <v>67.5</v>
      </c>
    </row>
    <row r="138" spans="1:24" ht="12.75" hidden="1">
      <c r="A138" s="24">
        <v>1422</v>
      </c>
      <c r="B138" s="24">
        <v>159.5399932861328</v>
      </c>
      <c r="C138" s="24">
        <v>116.33999633789062</v>
      </c>
      <c r="D138" s="24">
        <v>8.904101371765137</v>
      </c>
      <c r="E138" s="24">
        <v>9.875008583068848</v>
      </c>
      <c r="F138" s="24">
        <v>33.63839241773018</v>
      </c>
      <c r="G138" s="24" t="s">
        <v>57</v>
      </c>
      <c r="H138" s="24">
        <v>-1.985254341877365</v>
      </c>
      <c r="I138" s="24">
        <v>90.05473894425545</v>
      </c>
      <c r="J138" s="24" t="s">
        <v>60</v>
      </c>
      <c r="K138" s="24">
        <v>0.13199969439753523</v>
      </c>
      <c r="L138" s="24">
        <v>-0.00032377298738569106</v>
      </c>
      <c r="M138" s="24">
        <v>-0.03430994275929802</v>
      </c>
      <c r="N138" s="24">
        <v>-8.866999960338519E-05</v>
      </c>
      <c r="O138" s="24">
        <v>0.004807952006595722</v>
      </c>
      <c r="P138" s="24">
        <v>-3.705301067902343E-05</v>
      </c>
      <c r="Q138" s="24">
        <v>-0.0008540876527847599</v>
      </c>
      <c r="R138" s="24">
        <v>-7.1252291852835835E-06</v>
      </c>
      <c r="S138" s="24">
        <v>2.2384514162433544E-05</v>
      </c>
      <c r="T138" s="24">
        <v>-2.643702786364697E-06</v>
      </c>
      <c r="U138" s="24">
        <v>-2.8221767222597963E-05</v>
      </c>
      <c r="V138" s="24">
        <v>-5.625374277652251E-07</v>
      </c>
      <c r="W138" s="24">
        <v>1.4312864049548656E-07</v>
      </c>
      <c r="X138" s="24">
        <v>67.5</v>
      </c>
    </row>
    <row r="139" spans="1:24" ht="12.75" hidden="1">
      <c r="A139" s="24">
        <v>1421</v>
      </c>
      <c r="B139" s="24">
        <v>150.97999572753906</v>
      </c>
      <c r="C139" s="24">
        <v>153.47999572753906</v>
      </c>
      <c r="D139" s="24">
        <v>8.804121017456055</v>
      </c>
      <c r="E139" s="24">
        <v>9.126791954040527</v>
      </c>
      <c r="F139" s="24">
        <v>25.863335488839528</v>
      </c>
      <c r="G139" s="24" t="s">
        <v>58</v>
      </c>
      <c r="H139" s="24">
        <v>-13.479037907399302</v>
      </c>
      <c r="I139" s="24">
        <v>70.00095782013976</v>
      </c>
      <c r="J139" s="24" t="s">
        <v>61</v>
      </c>
      <c r="K139" s="24">
        <v>-1.1383263730626094</v>
      </c>
      <c r="L139" s="24">
        <v>-0.05959893082242543</v>
      </c>
      <c r="M139" s="24">
        <v>-0.2691106952389073</v>
      </c>
      <c r="N139" s="24">
        <v>-0.008600130479522915</v>
      </c>
      <c r="O139" s="24">
        <v>-0.04577201514472476</v>
      </c>
      <c r="P139" s="24">
        <v>-0.0017094678258351443</v>
      </c>
      <c r="Q139" s="24">
        <v>-0.005536684486514869</v>
      </c>
      <c r="R139" s="24">
        <v>-0.00013225035616245043</v>
      </c>
      <c r="S139" s="24">
        <v>-0.0006034306951513667</v>
      </c>
      <c r="T139" s="24">
        <v>-2.5029789039559273E-05</v>
      </c>
      <c r="U139" s="24">
        <v>-0.00011923986084233061</v>
      </c>
      <c r="V139" s="24">
        <v>-4.880949484358836E-06</v>
      </c>
      <c r="W139" s="24">
        <v>-3.765434003782133E-05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1423</v>
      </c>
      <c r="B141" s="100">
        <v>154.98</v>
      </c>
      <c r="C141" s="100">
        <v>151.98</v>
      </c>
      <c r="D141" s="100">
        <v>9.647168142346128</v>
      </c>
      <c r="E141" s="100">
        <v>9.95387970192623</v>
      </c>
      <c r="F141" s="100">
        <v>36.45432525473421</v>
      </c>
      <c r="G141" s="100" t="s">
        <v>59</v>
      </c>
      <c r="H141" s="100">
        <v>2.5790921491169456</v>
      </c>
      <c r="I141" s="100">
        <v>90.05909214911694</v>
      </c>
      <c r="J141" s="100" t="s">
        <v>73</v>
      </c>
      <c r="K141" s="100">
        <v>0.5177755450741928</v>
      </c>
      <c r="M141" s="100" t="s">
        <v>68</v>
      </c>
      <c r="N141" s="100">
        <v>0.2878264353158585</v>
      </c>
      <c r="X141" s="100">
        <v>67.5</v>
      </c>
    </row>
    <row r="142" spans="1:24" s="100" customFormat="1" ht="12.75">
      <c r="A142" s="100">
        <v>1421</v>
      </c>
      <c r="B142" s="100">
        <v>149.60000610351562</v>
      </c>
      <c r="C142" s="100">
        <v>151.3000030517578</v>
      </c>
      <c r="D142" s="100">
        <v>8.94375228881836</v>
      </c>
      <c r="E142" s="100">
        <v>9.247511863708496</v>
      </c>
      <c r="F142" s="100">
        <v>32.932659633530214</v>
      </c>
      <c r="G142" s="100" t="s">
        <v>56</v>
      </c>
      <c r="H142" s="100">
        <v>5.637915916749122</v>
      </c>
      <c r="I142" s="100">
        <v>87.73792202026475</v>
      </c>
      <c r="J142" s="100" t="s">
        <v>62</v>
      </c>
      <c r="K142" s="100">
        <v>0.6668219787133758</v>
      </c>
      <c r="L142" s="100">
        <v>0.21776596787332772</v>
      </c>
      <c r="M142" s="100">
        <v>0.15786108337931515</v>
      </c>
      <c r="N142" s="100">
        <v>0.003853379771148956</v>
      </c>
      <c r="O142" s="100">
        <v>0.026780865712044907</v>
      </c>
      <c r="P142" s="100">
        <v>0.0062469496469569445</v>
      </c>
      <c r="Q142" s="100">
        <v>0.0032598614524071566</v>
      </c>
      <c r="R142" s="100">
        <v>5.9295418058674756E-05</v>
      </c>
      <c r="S142" s="100">
        <v>0.0003513624233630038</v>
      </c>
      <c r="T142" s="100">
        <v>9.191426463603444E-05</v>
      </c>
      <c r="U142" s="100">
        <v>7.130444554649187E-05</v>
      </c>
      <c r="V142" s="100">
        <v>2.2047256287502163E-06</v>
      </c>
      <c r="W142" s="100">
        <v>2.190956373004622E-05</v>
      </c>
      <c r="X142" s="100">
        <v>67.5</v>
      </c>
    </row>
    <row r="143" spans="1:24" s="100" customFormat="1" ht="12.75">
      <c r="A143" s="100">
        <v>1422</v>
      </c>
      <c r="B143" s="100">
        <v>148.16000366210938</v>
      </c>
      <c r="C143" s="100">
        <v>114.36000061035156</v>
      </c>
      <c r="D143" s="100">
        <v>9.040392875671387</v>
      </c>
      <c r="E143" s="100">
        <v>9.804694175720215</v>
      </c>
      <c r="F143" s="100">
        <v>31.5519502175197</v>
      </c>
      <c r="G143" s="100" t="s">
        <v>57</v>
      </c>
      <c r="H143" s="100">
        <v>2.495875141927243</v>
      </c>
      <c r="I143" s="100">
        <v>83.15587880403662</v>
      </c>
      <c r="J143" s="100" t="s">
        <v>60</v>
      </c>
      <c r="K143" s="100">
        <v>0.0006064350518870531</v>
      </c>
      <c r="L143" s="100">
        <v>0.0011850433003580214</v>
      </c>
      <c r="M143" s="100">
        <v>-0.0019377147104538538</v>
      </c>
      <c r="N143" s="100">
        <v>3.989182420157857E-05</v>
      </c>
      <c r="O143" s="100">
        <v>-0.0002645449384654066</v>
      </c>
      <c r="P143" s="100">
        <v>0.00013560250762775403</v>
      </c>
      <c r="Q143" s="100">
        <v>-0.00012553885157010305</v>
      </c>
      <c r="R143" s="100">
        <v>3.2148529306044563E-06</v>
      </c>
      <c r="S143" s="100">
        <v>-2.7182605617060564E-05</v>
      </c>
      <c r="T143" s="100">
        <v>9.655125878230687E-06</v>
      </c>
      <c r="U143" s="100">
        <v>-8.390666229563304E-06</v>
      </c>
      <c r="V143" s="100">
        <v>2.5319126462039773E-07</v>
      </c>
      <c r="W143" s="100">
        <v>-2.418877601089018E-06</v>
      </c>
      <c r="X143" s="100">
        <v>67.5</v>
      </c>
    </row>
    <row r="144" spans="1:24" s="100" customFormat="1" ht="12.75">
      <c r="A144" s="100">
        <v>1424</v>
      </c>
      <c r="B144" s="100">
        <v>146.9600067138672</v>
      </c>
      <c r="C144" s="100">
        <v>167.75999450683594</v>
      </c>
      <c r="D144" s="100">
        <v>8.484806060791016</v>
      </c>
      <c r="E144" s="100">
        <v>8.899191856384277</v>
      </c>
      <c r="F144" s="100">
        <v>24.13180824886991</v>
      </c>
      <c r="G144" s="100" t="s">
        <v>58</v>
      </c>
      <c r="H144" s="100">
        <v>-11.698956867854164</v>
      </c>
      <c r="I144" s="100">
        <v>67.76104984601302</v>
      </c>
      <c r="J144" s="100" t="s">
        <v>61</v>
      </c>
      <c r="K144" s="100">
        <v>-0.6668217029549575</v>
      </c>
      <c r="L144" s="100">
        <v>0.21776274345301466</v>
      </c>
      <c r="M144" s="100">
        <v>-0.15784919039194334</v>
      </c>
      <c r="N144" s="100">
        <v>0.0038531732770616285</v>
      </c>
      <c r="O144" s="100">
        <v>-0.02677955907519978</v>
      </c>
      <c r="P144" s="100">
        <v>0.006245477712036171</v>
      </c>
      <c r="Q144" s="100">
        <v>-0.0032574432743543756</v>
      </c>
      <c r="R144" s="100">
        <v>5.920820317648219E-05</v>
      </c>
      <c r="S144" s="100">
        <v>-0.0003503093754146327</v>
      </c>
      <c r="T144" s="100">
        <v>9.14057470176711E-05</v>
      </c>
      <c r="U144" s="100">
        <v>-7.080904373677624E-05</v>
      </c>
      <c r="V144" s="100">
        <v>2.190139100967781E-06</v>
      </c>
      <c r="W144" s="100">
        <v>-2.1775628900031953E-05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1423</v>
      </c>
      <c r="B146" s="24">
        <v>154.98</v>
      </c>
      <c r="C146" s="24">
        <v>151.98</v>
      </c>
      <c r="D146" s="24">
        <v>9.647168142346128</v>
      </c>
      <c r="E146" s="24">
        <v>9.95387970192623</v>
      </c>
      <c r="F146" s="24">
        <v>27.432599663887473</v>
      </c>
      <c r="G146" s="24" t="s">
        <v>59</v>
      </c>
      <c r="H146" s="24">
        <v>-19.708754646911657</v>
      </c>
      <c r="I146" s="24">
        <v>67.77124535308833</v>
      </c>
      <c r="J146" s="24" t="s">
        <v>73</v>
      </c>
      <c r="K146" s="24">
        <v>1.3420543652632009</v>
      </c>
      <c r="M146" s="24" t="s">
        <v>68</v>
      </c>
      <c r="N146" s="24">
        <v>0.8281149142127958</v>
      </c>
      <c r="X146" s="24">
        <v>67.5</v>
      </c>
    </row>
    <row r="147" spans="1:24" ht="12.75" hidden="1">
      <c r="A147" s="24">
        <v>1421</v>
      </c>
      <c r="B147" s="24">
        <v>149.60000610351562</v>
      </c>
      <c r="C147" s="24">
        <v>151.3000030517578</v>
      </c>
      <c r="D147" s="24">
        <v>8.94375228881836</v>
      </c>
      <c r="E147" s="24">
        <v>9.247511863708496</v>
      </c>
      <c r="F147" s="24">
        <v>32.932659633530214</v>
      </c>
      <c r="G147" s="24" t="s">
        <v>56</v>
      </c>
      <c r="H147" s="24">
        <v>5.637915916749122</v>
      </c>
      <c r="I147" s="24">
        <v>87.73792202026475</v>
      </c>
      <c r="J147" s="24" t="s">
        <v>62</v>
      </c>
      <c r="K147" s="24">
        <v>0.9850466327007493</v>
      </c>
      <c r="L147" s="24">
        <v>0.5616958919035111</v>
      </c>
      <c r="M147" s="24">
        <v>0.23319617360562728</v>
      </c>
      <c r="N147" s="24">
        <v>0.002554660388697603</v>
      </c>
      <c r="O147" s="24">
        <v>0.03956103220671337</v>
      </c>
      <c r="P147" s="24">
        <v>0.016113243412058068</v>
      </c>
      <c r="Q147" s="24">
        <v>0.004815476450951917</v>
      </c>
      <c r="R147" s="24">
        <v>3.932493766386137E-05</v>
      </c>
      <c r="S147" s="24">
        <v>0.0005190355580356069</v>
      </c>
      <c r="T147" s="24">
        <v>0.00023712612600762113</v>
      </c>
      <c r="U147" s="24">
        <v>0.00010532830530576181</v>
      </c>
      <c r="V147" s="24">
        <v>1.454148884674221E-06</v>
      </c>
      <c r="W147" s="24">
        <v>3.2365628022713836E-05</v>
      </c>
      <c r="X147" s="24">
        <v>67.5</v>
      </c>
    </row>
    <row r="148" spans="1:24" ht="12.75" hidden="1">
      <c r="A148" s="24">
        <v>1424</v>
      </c>
      <c r="B148" s="24">
        <v>146.9600067138672</v>
      </c>
      <c r="C148" s="24">
        <v>167.75999450683594</v>
      </c>
      <c r="D148" s="24">
        <v>8.484806060791016</v>
      </c>
      <c r="E148" s="24">
        <v>8.899191856384277</v>
      </c>
      <c r="F148" s="24">
        <v>30.31873610282972</v>
      </c>
      <c r="G148" s="24" t="s">
        <v>57</v>
      </c>
      <c r="H148" s="24">
        <v>5.673662804171016</v>
      </c>
      <c r="I148" s="24">
        <v>85.1336695180382</v>
      </c>
      <c r="J148" s="24" t="s">
        <v>60</v>
      </c>
      <c r="K148" s="24">
        <v>-0.9757427741230623</v>
      </c>
      <c r="L148" s="24">
        <v>-0.0030563539371519072</v>
      </c>
      <c r="M148" s="24">
        <v>0.23134223070261656</v>
      </c>
      <c r="N148" s="24">
        <v>-2.664152538268183E-05</v>
      </c>
      <c r="O148" s="24">
        <v>-0.0391265778548393</v>
      </c>
      <c r="P148" s="24">
        <v>-0.0003495320168115149</v>
      </c>
      <c r="Q148" s="24">
        <v>0.004791450962249907</v>
      </c>
      <c r="R148" s="24">
        <v>-2.172403483149113E-06</v>
      </c>
      <c r="S148" s="24">
        <v>-0.0005069898193481836</v>
      </c>
      <c r="T148" s="24">
        <v>-2.48808800047677E-05</v>
      </c>
      <c r="U148" s="24">
        <v>0.00010530581843822486</v>
      </c>
      <c r="V148" s="24">
        <v>-1.8089314429808931E-07</v>
      </c>
      <c r="W148" s="24">
        <v>-3.1367184024151725E-05</v>
      </c>
      <c r="X148" s="24">
        <v>67.5</v>
      </c>
    </row>
    <row r="149" spans="1:24" ht="12.75" hidden="1">
      <c r="A149" s="24">
        <v>1422</v>
      </c>
      <c r="B149" s="24">
        <v>148.16000366210938</v>
      </c>
      <c r="C149" s="24">
        <v>114.36000061035156</v>
      </c>
      <c r="D149" s="24">
        <v>9.040392875671387</v>
      </c>
      <c r="E149" s="24">
        <v>9.804694175720215</v>
      </c>
      <c r="F149" s="24">
        <v>34.03909537720872</v>
      </c>
      <c r="G149" s="24" t="s">
        <v>58</v>
      </c>
      <c r="H149" s="24">
        <v>9.05080249321044</v>
      </c>
      <c r="I149" s="24">
        <v>89.71080615531982</v>
      </c>
      <c r="J149" s="24" t="s">
        <v>61</v>
      </c>
      <c r="K149" s="24">
        <v>0.1350663072039639</v>
      </c>
      <c r="L149" s="24">
        <v>-0.5616875765778443</v>
      </c>
      <c r="M149" s="24">
        <v>0.029346680865869647</v>
      </c>
      <c r="N149" s="24">
        <v>-0.002554521468045605</v>
      </c>
      <c r="O149" s="24">
        <v>0.0058468944431904505</v>
      </c>
      <c r="P149" s="24">
        <v>-0.016109451903322358</v>
      </c>
      <c r="Q149" s="24">
        <v>0.00048042806540303816</v>
      </c>
      <c r="R149" s="24">
        <v>-3.9264887436143047E-05</v>
      </c>
      <c r="S149" s="24">
        <v>0.00011117208994450941</v>
      </c>
      <c r="T149" s="24">
        <v>-0.00023581717801205782</v>
      </c>
      <c r="U149" s="24">
        <v>2.17635053228855E-06</v>
      </c>
      <c r="V149" s="24">
        <v>-1.442853647860805E-06</v>
      </c>
      <c r="W149" s="24">
        <v>7.977069869299113E-06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1423</v>
      </c>
      <c r="B151" s="24">
        <v>154.98</v>
      </c>
      <c r="C151" s="24">
        <v>151.98</v>
      </c>
      <c r="D151" s="24">
        <v>9.647168142346128</v>
      </c>
      <c r="E151" s="24">
        <v>9.95387970192623</v>
      </c>
      <c r="F151" s="24">
        <v>36.45432525473421</v>
      </c>
      <c r="G151" s="24" t="s">
        <v>59</v>
      </c>
      <c r="H151" s="24">
        <v>2.5790921491169456</v>
      </c>
      <c r="I151" s="24">
        <v>90.05909214911694</v>
      </c>
      <c r="J151" s="24" t="s">
        <v>73</v>
      </c>
      <c r="K151" s="24">
        <v>0.6752515449352824</v>
      </c>
      <c r="M151" s="24" t="s">
        <v>68</v>
      </c>
      <c r="N151" s="24">
        <v>0.4396423375590369</v>
      </c>
      <c r="X151" s="24">
        <v>67.5</v>
      </c>
    </row>
    <row r="152" spans="1:24" ht="12.75" hidden="1">
      <c r="A152" s="24">
        <v>1422</v>
      </c>
      <c r="B152" s="24">
        <v>148.16000366210938</v>
      </c>
      <c r="C152" s="24">
        <v>114.36000061035156</v>
      </c>
      <c r="D152" s="24">
        <v>9.040392875671387</v>
      </c>
      <c r="E152" s="24">
        <v>9.804694175720215</v>
      </c>
      <c r="F152" s="24">
        <v>32.83387366870095</v>
      </c>
      <c r="G152" s="24" t="s">
        <v>56</v>
      </c>
      <c r="H152" s="24">
        <v>5.874413406838983</v>
      </c>
      <c r="I152" s="24">
        <v>86.53441706894836</v>
      </c>
      <c r="J152" s="24" t="s">
        <v>62</v>
      </c>
      <c r="K152" s="24">
        <v>0.6612285564162554</v>
      </c>
      <c r="L152" s="24">
        <v>0.46111833134741</v>
      </c>
      <c r="M152" s="24">
        <v>0.15653695342853124</v>
      </c>
      <c r="N152" s="24">
        <v>0.001892213746063749</v>
      </c>
      <c r="O152" s="24">
        <v>0.026556191299918288</v>
      </c>
      <c r="P152" s="24">
        <v>0.013228058927333837</v>
      </c>
      <c r="Q152" s="24">
        <v>0.0032324810836074627</v>
      </c>
      <c r="R152" s="24">
        <v>2.9087153119416826E-05</v>
      </c>
      <c r="S152" s="24">
        <v>0.00034839792868113684</v>
      </c>
      <c r="T152" s="24">
        <v>0.00019462551514013706</v>
      </c>
      <c r="U152" s="24">
        <v>7.068490049847901E-05</v>
      </c>
      <c r="V152" s="24">
        <v>1.0679451803744237E-06</v>
      </c>
      <c r="W152" s="24">
        <v>2.1719252243293066E-05</v>
      </c>
      <c r="X152" s="24">
        <v>67.5</v>
      </c>
    </row>
    <row r="153" spans="1:24" ht="12.75" hidden="1">
      <c r="A153" s="24">
        <v>1421</v>
      </c>
      <c r="B153" s="24">
        <v>149.60000610351562</v>
      </c>
      <c r="C153" s="24">
        <v>151.3000030517578</v>
      </c>
      <c r="D153" s="24">
        <v>8.94375228881836</v>
      </c>
      <c r="E153" s="24">
        <v>9.247511863708496</v>
      </c>
      <c r="F153" s="24">
        <v>25.332017848079847</v>
      </c>
      <c r="G153" s="24" t="s">
        <v>57</v>
      </c>
      <c r="H153" s="24">
        <v>-14.611420872219043</v>
      </c>
      <c r="I153" s="24">
        <v>67.48858523129658</v>
      </c>
      <c r="J153" s="24" t="s">
        <v>60</v>
      </c>
      <c r="K153" s="24">
        <v>0.6611484196404753</v>
      </c>
      <c r="L153" s="24">
        <v>-0.002508821816042767</v>
      </c>
      <c r="M153" s="24">
        <v>-0.15653557332121174</v>
      </c>
      <c r="N153" s="24">
        <v>1.9996695468408513E-05</v>
      </c>
      <c r="O153" s="24">
        <v>0.02654696381407712</v>
      </c>
      <c r="P153" s="24">
        <v>-0.000287158946720572</v>
      </c>
      <c r="Q153" s="24">
        <v>-0.003231695121123527</v>
      </c>
      <c r="R153" s="24">
        <v>1.6035299488918308E-06</v>
      </c>
      <c r="S153" s="24">
        <v>0.0003468603819764643</v>
      </c>
      <c r="T153" s="24">
        <v>-2.0456493051457953E-05</v>
      </c>
      <c r="U153" s="24">
        <v>-7.032117578999017E-05</v>
      </c>
      <c r="V153" s="24">
        <v>1.3167395137301084E-07</v>
      </c>
      <c r="W153" s="24">
        <v>2.1543396032518534E-05</v>
      </c>
      <c r="X153" s="24">
        <v>67.5</v>
      </c>
    </row>
    <row r="154" spans="1:24" ht="12.75" hidden="1">
      <c r="A154" s="24">
        <v>1424</v>
      </c>
      <c r="B154" s="24">
        <v>146.9600067138672</v>
      </c>
      <c r="C154" s="24">
        <v>167.75999450683594</v>
      </c>
      <c r="D154" s="24">
        <v>8.484806060791016</v>
      </c>
      <c r="E154" s="24">
        <v>8.899191856384277</v>
      </c>
      <c r="F154" s="24">
        <v>30.31873610282972</v>
      </c>
      <c r="G154" s="24" t="s">
        <v>58</v>
      </c>
      <c r="H154" s="24">
        <v>5.673662804171016</v>
      </c>
      <c r="I154" s="24">
        <v>85.1336695180382</v>
      </c>
      <c r="J154" s="24" t="s">
        <v>61</v>
      </c>
      <c r="K154" s="24">
        <v>-0.010294223002592624</v>
      </c>
      <c r="L154" s="24">
        <v>-0.46111150638182424</v>
      </c>
      <c r="M154" s="24">
        <v>-0.0006573231212347239</v>
      </c>
      <c r="N154" s="24">
        <v>0.0018921080817339557</v>
      </c>
      <c r="O154" s="24">
        <v>-0.0007000061513555349</v>
      </c>
      <c r="P154" s="24">
        <v>-0.013224941690772582</v>
      </c>
      <c r="Q154" s="24">
        <v>7.127832760713004E-05</v>
      </c>
      <c r="R154" s="24">
        <v>2.904291941756901E-05</v>
      </c>
      <c r="S154" s="24">
        <v>-3.26954450107011E-05</v>
      </c>
      <c r="T154" s="24">
        <v>-0.0001935474697215114</v>
      </c>
      <c r="U154" s="24">
        <v>7.1615217651821485E-06</v>
      </c>
      <c r="V154" s="24">
        <v>1.0597966214395941E-06</v>
      </c>
      <c r="W154" s="24">
        <v>-2.7582612990533705E-06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1423</v>
      </c>
      <c r="B156" s="24">
        <v>154.98</v>
      </c>
      <c r="C156" s="24">
        <v>151.98</v>
      </c>
      <c r="D156" s="24">
        <v>9.647168142346128</v>
      </c>
      <c r="E156" s="24">
        <v>9.95387970192623</v>
      </c>
      <c r="F156" s="24">
        <v>33.93499246867621</v>
      </c>
      <c r="G156" s="24" t="s">
        <v>59</v>
      </c>
      <c r="H156" s="24">
        <v>-3.6448283856465906</v>
      </c>
      <c r="I156" s="24">
        <v>83.8351716143534</v>
      </c>
      <c r="J156" s="24" t="s">
        <v>73</v>
      </c>
      <c r="K156" s="24">
        <v>0.46032537263293244</v>
      </c>
      <c r="M156" s="24" t="s">
        <v>68</v>
      </c>
      <c r="N156" s="24">
        <v>0.3850089620215203</v>
      </c>
      <c r="X156" s="24">
        <v>67.5</v>
      </c>
    </row>
    <row r="157" spans="1:24" ht="12.75" hidden="1">
      <c r="A157" s="24">
        <v>1422</v>
      </c>
      <c r="B157" s="24">
        <v>148.16000366210938</v>
      </c>
      <c r="C157" s="24">
        <v>114.36000061035156</v>
      </c>
      <c r="D157" s="24">
        <v>9.040392875671387</v>
      </c>
      <c r="E157" s="24">
        <v>9.804694175720215</v>
      </c>
      <c r="F157" s="24">
        <v>32.83387366870095</v>
      </c>
      <c r="G157" s="24" t="s">
        <v>56</v>
      </c>
      <c r="H157" s="24">
        <v>5.874413406838983</v>
      </c>
      <c r="I157" s="24">
        <v>86.53441706894836</v>
      </c>
      <c r="J157" s="24" t="s">
        <v>62</v>
      </c>
      <c r="K157" s="24">
        <v>0.32981380553522494</v>
      </c>
      <c r="L157" s="24">
        <v>0.5873528232806374</v>
      </c>
      <c r="M157" s="24">
        <v>0.07807913574971499</v>
      </c>
      <c r="N157" s="24">
        <v>0.0025469135307777118</v>
      </c>
      <c r="O157" s="24">
        <v>0.013245974960228333</v>
      </c>
      <c r="P157" s="24">
        <v>0.01684930361609974</v>
      </c>
      <c r="Q157" s="24">
        <v>0.0016123425182961609</v>
      </c>
      <c r="R157" s="24">
        <v>3.9171207181036604E-05</v>
      </c>
      <c r="S157" s="24">
        <v>0.0001737633111522752</v>
      </c>
      <c r="T157" s="24">
        <v>0.00024791930268660775</v>
      </c>
      <c r="U157" s="24">
        <v>3.525352556729783E-05</v>
      </c>
      <c r="V157" s="24">
        <v>1.4444940500880202E-06</v>
      </c>
      <c r="W157" s="24">
        <v>1.0829267206115283E-05</v>
      </c>
      <c r="X157" s="24">
        <v>67.5</v>
      </c>
    </row>
    <row r="158" spans="1:24" ht="12.75" hidden="1">
      <c r="A158" s="24">
        <v>1424</v>
      </c>
      <c r="B158" s="24">
        <v>146.9600067138672</v>
      </c>
      <c r="C158" s="24">
        <v>167.75999450683594</v>
      </c>
      <c r="D158" s="24">
        <v>8.484806060791016</v>
      </c>
      <c r="E158" s="24">
        <v>8.899191856384277</v>
      </c>
      <c r="F158" s="24">
        <v>24.13180824886991</v>
      </c>
      <c r="G158" s="24" t="s">
        <v>57</v>
      </c>
      <c r="H158" s="24">
        <v>-11.698956867854164</v>
      </c>
      <c r="I158" s="24">
        <v>67.76104984601302</v>
      </c>
      <c r="J158" s="24" t="s">
        <v>60</v>
      </c>
      <c r="K158" s="24">
        <v>0.3102170138364679</v>
      </c>
      <c r="L158" s="24">
        <v>-0.003195769253023016</v>
      </c>
      <c r="M158" s="24">
        <v>-0.0731336935470481</v>
      </c>
      <c r="N158" s="24">
        <v>2.6648163291902596E-05</v>
      </c>
      <c r="O158" s="24">
        <v>0.012506779435677321</v>
      </c>
      <c r="P158" s="24">
        <v>-0.0003656981689335506</v>
      </c>
      <c r="Q158" s="24">
        <v>-0.0014948721163409368</v>
      </c>
      <c r="R158" s="24">
        <v>2.129228945252213E-06</v>
      </c>
      <c r="S158" s="24">
        <v>0.00016756043820548018</v>
      </c>
      <c r="T158" s="24">
        <v>-2.6045466590203552E-05</v>
      </c>
      <c r="U158" s="24">
        <v>-3.1528991935030764E-05</v>
      </c>
      <c r="V158" s="24">
        <v>1.6995804426988798E-07</v>
      </c>
      <c r="W158" s="24">
        <v>1.0532428750025633E-05</v>
      </c>
      <c r="X158" s="24">
        <v>67.5</v>
      </c>
    </row>
    <row r="159" spans="1:24" ht="12.75" hidden="1">
      <c r="A159" s="24">
        <v>1421</v>
      </c>
      <c r="B159" s="24">
        <v>149.60000610351562</v>
      </c>
      <c r="C159" s="24">
        <v>151.3000030517578</v>
      </c>
      <c r="D159" s="24">
        <v>8.94375228881836</v>
      </c>
      <c r="E159" s="24">
        <v>9.247511863708496</v>
      </c>
      <c r="F159" s="24">
        <v>34.12614420345681</v>
      </c>
      <c r="G159" s="24" t="s">
        <v>58</v>
      </c>
      <c r="H159" s="24">
        <v>8.817551491095358</v>
      </c>
      <c r="I159" s="24">
        <v>90.91755759461098</v>
      </c>
      <c r="J159" s="24" t="s">
        <v>61</v>
      </c>
      <c r="K159" s="24">
        <v>0.11199352949171609</v>
      </c>
      <c r="L159" s="24">
        <v>-0.5873441291735341</v>
      </c>
      <c r="M159" s="24">
        <v>0.027346193658146948</v>
      </c>
      <c r="N159" s="24">
        <v>0.0025467741181054433</v>
      </c>
      <c r="O159" s="24">
        <v>0.004363063235195524</v>
      </c>
      <c r="P159" s="24">
        <v>-0.01684533458251128</v>
      </c>
      <c r="Q159" s="24">
        <v>0.0006041570591261634</v>
      </c>
      <c r="R159" s="24">
        <v>3.911329513245328E-05</v>
      </c>
      <c r="S159" s="24">
        <v>4.601290961230193E-05</v>
      </c>
      <c r="T159" s="24">
        <v>-0.0002465473875641606</v>
      </c>
      <c r="U159" s="24">
        <v>1.577129457225649E-05</v>
      </c>
      <c r="V159" s="24">
        <v>1.4344606386818866E-06</v>
      </c>
      <c r="W159" s="24">
        <v>2.5181288384587046E-06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1423</v>
      </c>
      <c r="B161" s="24">
        <v>154.98</v>
      </c>
      <c r="C161" s="24">
        <v>151.98</v>
      </c>
      <c r="D161" s="24">
        <v>9.647168142346128</v>
      </c>
      <c r="E161" s="24">
        <v>9.95387970192623</v>
      </c>
      <c r="F161" s="24">
        <v>27.432599663887473</v>
      </c>
      <c r="G161" s="24" t="s">
        <v>59</v>
      </c>
      <c r="H161" s="24">
        <v>-19.708754646911657</v>
      </c>
      <c r="I161" s="24">
        <v>67.77124535308833</v>
      </c>
      <c r="J161" s="24" t="s">
        <v>73</v>
      </c>
      <c r="K161" s="24">
        <v>1.5324608748870896</v>
      </c>
      <c r="M161" s="24" t="s">
        <v>68</v>
      </c>
      <c r="N161" s="24">
        <v>0.8739410582941384</v>
      </c>
      <c r="X161" s="24">
        <v>67.5</v>
      </c>
    </row>
    <row r="162" spans="1:24" ht="12.75" hidden="1">
      <c r="A162" s="24">
        <v>1424</v>
      </c>
      <c r="B162" s="24">
        <v>146.9600067138672</v>
      </c>
      <c r="C162" s="24">
        <v>167.75999450683594</v>
      </c>
      <c r="D162" s="24">
        <v>8.484806060791016</v>
      </c>
      <c r="E162" s="24">
        <v>8.899191856384277</v>
      </c>
      <c r="F162" s="24">
        <v>31.514832758353823</v>
      </c>
      <c r="G162" s="24" t="s">
        <v>56</v>
      </c>
      <c r="H162" s="24">
        <v>9.032249291340463</v>
      </c>
      <c r="I162" s="24">
        <v>88.49225600520765</v>
      </c>
      <c r="J162" s="24" t="s">
        <v>62</v>
      </c>
      <c r="K162" s="24">
        <v>1.1256152117728908</v>
      </c>
      <c r="L162" s="24">
        <v>0.4384108196744848</v>
      </c>
      <c r="M162" s="24">
        <v>0.2664742788923258</v>
      </c>
      <c r="N162" s="24">
        <v>0.0024893760861601816</v>
      </c>
      <c r="O162" s="24">
        <v>0.045206532842147554</v>
      </c>
      <c r="P162" s="24">
        <v>0.012576620464688897</v>
      </c>
      <c r="Q162" s="24">
        <v>0.005502676121503386</v>
      </c>
      <c r="R162" s="24">
        <v>3.83278793113578E-05</v>
      </c>
      <c r="S162" s="24">
        <v>0.0005931094425406284</v>
      </c>
      <c r="T162" s="24">
        <v>0.00018509396903929368</v>
      </c>
      <c r="U162" s="24">
        <v>0.00012035180701762945</v>
      </c>
      <c r="V162" s="24">
        <v>1.4133964205428675E-06</v>
      </c>
      <c r="W162" s="24">
        <v>3.698424026115012E-05</v>
      </c>
      <c r="X162" s="24">
        <v>67.5</v>
      </c>
    </row>
    <row r="163" spans="1:24" ht="12.75" hidden="1">
      <c r="A163" s="24">
        <v>1421</v>
      </c>
      <c r="B163" s="24">
        <v>149.60000610351562</v>
      </c>
      <c r="C163" s="24">
        <v>151.3000030517578</v>
      </c>
      <c r="D163" s="24">
        <v>8.94375228881836</v>
      </c>
      <c r="E163" s="24">
        <v>9.247511863708496</v>
      </c>
      <c r="F163" s="24">
        <v>34.12614420345681</v>
      </c>
      <c r="G163" s="24" t="s">
        <v>57</v>
      </c>
      <c r="H163" s="24">
        <v>8.817551491095358</v>
      </c>
      <c r="I163" s="24">
        <v>90.91755759461098</v>
      </c>
      <c r="J163" s="24" t="s">
        <v>60</v>
      </c>
      <c r="K163" s="24">
        <v>-1.098151197457446</v>
      </c>
      <c r="L163" s="24">
        <v>-0.00238545652277489</v>
      </c>
      <c r="M163" s="24">
        <v>0.25929055029601733</v>
      </c>
      <c r="N163" s="24">
        <v>-2.5991389616634703E-05</v>
      </c>
      <c r="O163" s="24">
        <v>-0.044208009876428624</v>
      </c>
      <c r="P163" s="24">
        <v>-0.0002727430236793414</v>
      </c>
      <c r="Q163" s="24">
        <v>0.005319176309579751</v>
      </c>
      <c r="R163" s="24">
        <v>-2.117368445067523E-06</v>
      </c>
      <c r="S163" s="24">
        <v>-0.0005870521653589534</v>
      </c>
      <c r="T163" s="24">
        <v>-1.94122176480712E-05</v>
      </c>
      <c r="U163" s="24">
        <v>0.00011353111882809623</v>
      </c>
      <c r="V163" s="24">
        <v>-1.7792143844021043E-07</v>
      </c>
      <c r="W163" s="24">
        <v>-3.676130694004322E-05</v>
      </c>
      <c r="X163" s="24">
        <v>67.5</v>
      </c>
    </row>
    <row r="164" spans="1:24" ht="12.75" hidden="1">
      <c r="A164" s="24">
        <v>1422</v>
      </c>
      <c r="B164" s="24">
        <v>148.16000366210938</v>
      </c>
      <c r="C164" s="24">
        <v>114.36000061035156</v>
      </c>
      <c r="D164" s="24">
        <v>9.040392875671387</v>
      </c>
      <c r="E164" s="24">
        <v>9.804694175720215</v>
      </c>
      <c r="F164" s="24">
        <v>31.5519502175197</v>
      </c>
      <c r="G164" s="24" t="s">
        <v>58</v>
      </c>
      <c r="H164" s="24">
        <v>2.495875141927243</v>
      </c>
      <c r="I164" s="24">
        <v>83.15587880403662</v>
      </c>
      <c r="J164" s="24" t="s">
        <v>61</v>
      </c>
      <c r="K164" s="24">
        <v>-0.24713063852405448</v>
      </c>
      <c r="L164" s="24">
        <v>-0.43840432981989536</v>
      </c>
      <c r="M164" s="24">
        <v>-0.06145691042001321</v>
      </c>
      <c r="N164" s="24">
        <v>-0.002489240395384098</v>
      </c>
      <c r="O164" s="24">
        <v>-0.009448940383649084</v>
      </c>
      <c r="P164" s="24">
        <v>-0.012573662694532004</v>
      </c>
      <c r="Q164" s="24">
        <v>-0.0014091869591253995</v>
      </c>
      <c r="R164" s="24">
        <v>-3.826934913705538E-05</v>
      </c>
      <c r="S164" s="24">
        <v>-8.454919265267369E-05</v>
      </c>
      <c r="T164" s="24">
        <v>-0.0001840732006042784</v>
      </c>
      <c r="U164" s="24">
        <v>-3.9940487103306814E-05</v>
      </c>
      <c r="V164" s="24">
        <v>-1.4021531312045617E-06</v>
      </c>
      <c r="W164" s="24">
        <v>-4.054668883448702E-06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1423</v>
      </c>
      <c r="B166" s="24">
        <v>154.98</v>
      </c>
      <c r="C166" s="24">
        <v>151.98</v>
      </c>
      <c r="D166" s="24">
        <v>9.647168142346128</v>
      </c>
      <c r="E166" s="24">
        <v>9.95387970192623</v>
      </c>
      <c r="F166" s="24">
        <v>33.93499246867621</v>
      </c>
      <c r="G166" s="24" t="s">
        <v>59</v>
      </c>
      <c r="H166" s="24">
        <v>-3.6448283856465906</v>
      </c>
      <c r="I166" s="24">
        <v>83.8351716143534</v>
      </c>
      <c r="J166" s="24" t="s">
        <v>73</v>
      </c>
      <c r="K166" s="24">
        <v>1.1730614927321958</v>
      </c>
      <c r="M166" s="24" t="s">
        <v>68</v>
      </c>
      <c r="N166" s="24">
        <v>0.6259161341465431</v>
      </c>
      <c r="X166" s="24">
        <v>67.5</v>
      </c>
    </row>
    <row r="167" spans="1:24" ht="12.75" hidden="1">
      <c r="A167" s="24">
        <v>1424</v>
      </c>
      <c r="B167" s="24">
        <v>146.9600067138672</v>
      </c>
      <c r="C167" s="24">
        <v>167.75999450683594</v>
      </c>
      <c r="D167" s="24">
        <v>8.484806060791016</v>
      </c>
      <c r="E167" s="24">
        <v>8.899191856384277</v>
      </c>
      <c r="F167" s="24">
        <v>31.514832758353823</v>
      </c>
      <c r="G167" s="24" t="s">
        <v>56</v>
      </c>
      <c r="H167" s="24">
        <v>9.032249291340463</v>
      </c>
      <c r="I167" s="24">
        <v>88.49225600520765</v>
      </c>
      <c r="J167" s="24" t="s">
        <v>62</v>
      </c>
      <c r="K167" s="24">
        <v>1.0321926937080785</v>
      </c>
      <c r="L167" s="24">
        <v>0.21481654833920652</v>
      </c>
      <c r="M167" s="24">
        <v>0.24435808789154032</v>
      </c>
      <c r="N167" s="24">
        <v>0.0006767475777079895</v>
      </c>
      <c r="O167" s="24">
        <v>0.04145478249530978</v>
      </c>
      <c r="P167" s="24">
        <v>0.006162327930116888</v>
      </c>
      <c r="Q167" s="24">
        <v>0.005046037945883928</v>
      </c>
      <c r="R167" s="24">
        <v>1.0398650213253054E-05</v>
      </c>
      <c r="S167" s="24">
        <v>0.0005438832885311649</v>
      </c>
      <c r="T167" s="24">
        <v>9.065192464144075E-05</v>
      </c>
      <c r="U167" s="24">
        <v>0.00011036662841318985</v>
      </c>
      <c r="V167" s="24">
        <v>3.9645123111291965E-07</v>
      </c>
      <c r="W167" s="24">
        <v>3.3913192820734076E-05</v>
      </c>
      <c r="X167" s="24">
        <v>67.5</v>
      </c>
    </row>
    <row r="168" spans="1:24" ht="12.75" hidden="1">
      <c r="A168" s="24">
        <v>1422</v>
      </c>
      <c r="B168" s="24">
        <v>148.16000366210938</v>
      </c>
      <c r="C168" s="24">
        <v>114.36000061035156</v>
      </c>
      <c r="D168" s="24">
        <v>9.040392875671387</v>
      </c>
      <c r="E168" s="24">
        <v>9.804694175720215</v>
      </c>
      <c r="F168" s="24">
        <v>34.03909537720872</v>
      </c>
      <c r="G168" s="24" t="s">
        <v>57</v>
      </c>
      <c r="H168" s="24">
        <v>9.05080249321044</v>
      </c>
      <c r="I168" s="24">
        <v>89.71080615531982</v>
      </c>
      <c r="J168" s="24" t="s">
        <v>60</v>
      </c>
      <c r="K168" s="24">
        <v>-0.49183486663099885</v>
      </c>
      <c r="L168" s="24">
        <v>0.001169024538385971</v>
      </c>
      <c r="M168" s="24">
        <v>0.11398601497815848</v>
      </c>
      <c r="N168" s="24">
        <v>6.885172226079743E-06</v>
      </c>
      <c r="O168" s="24">
        <v>-0.020144926433824876</v>
      </c>
      <c r="P168" s="24">
        <v>0.0001338556324586867</v>
      </c>
      <c r="Q168" s="24">
        <v>0.0022358622988935756</v>
      </c>
      <c r="R168" s="24">
        <v>5.549162903615156E-07</v>
      </c>
      <c r="S168" s="24">
        <v>-0.00029578396552148187</v>
      </c>
      <c r="T168" s="24">
        <v>9.535075465686008E-06</v>
      </c>
      <c r="U168" s="24">
        <v>4.089495507784963E-05</v>
      </c>
      <c r="V168" s="24">
        <v>3.860163985019837E-08</v>
      </c>
      <c r="W168" s="24">
        <v>-1.9376989172591173E-05</v>
      </c>
      <c r="X168" s="24">
        <v>67.5</v>
      </c>
    </row>
    <row r="169" spans="1:24" ht="12.75" hidden="1">
      <c r="A169" s="24">
        <v>1421</v>
      </c>
      <c r="B169" s="24">
        <v>149.60000610351562</v>
      </c>
      <c r="C169" s="24">
        <v>151.3000030517578</v>
      </c>
      <c r="D169" s="24">
        <v>8.94375228881836</v>
      </c>
      <c r="E169" s="24">
        <v>9.247511863708496</v>
      </c>
      <c r="F169" s="24">
        <v>25.332017848079847</v>
      </c>
      <c r="G169" s="24" t="s">
        <v>58</v>
      </c>
      <c r="H169" s="24">
        <v>-14.611420872219043</v>
      </c>
      <c r="I169" s="24">
        <v>67.48858523129658</v>
      </c>
      <c r="J169" s="24" t="s">
        <v>61</v>
      </c>
      <c r="K169" s="24">
        <v>-0.9074801490448189</v>
      </c>
      <c r="L169" s="24">
        <v>0.21481336741925375</v>
      </c>
      <c r="M169" s="24">
        <v>-0.21614361778088376</v>
      </c>
      <c r="N169" s="24">
        <v>0.0006767125522236517</v>
      </c>
      <c r="O169" s="24">
        <v>-0.03623093886044393</v>
      </c>
      <c r="P169" s="24">
        <v>0.0061608739792303625</v>
      </c>
      <c r="Q169" s="24">
        <v>-0.0045236510399993095</v>
      </c>
      <c r="R169" s="24">
        <v>1.0383833307997543E-05</v>
      </c>
      <c r="S169" s="24">
        <v>-0.0004564218194651316</v>
      </c>
      <c r="T169" s="24">
        <v>9.014906420513263E-05</v>
      </c>
      <c r="U169" s="24">
        <v>-0.00010251046442425176</v>
      </c>
      <c r="V169" s="24">
        <v>3.9456747465018605E-07</v>
      </c>
      <c r="W169" s="24">
        <v>-2.78323002624931E-05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1423</v>
      </c>
      <c r="B171" s="100">
        <v>152.52</v>
      </c>
      <c r="C171" s="100">
        <v>163.32</v>
      </c>
      <c r="D171" s="100">
        <v>9.341868325221853</v>
      </c>
      <c r="E171" s="100">
        <v>9.729552271114876</v>
      </c>
      <c r="F171" s="100">
        <v>33.04503008859418</v>
      </c>
      <c r="G171" s="100" t="s">
        <v>59</v>
      </c>
      <c r="H171" s="100">
        <v>-0.7242014496448093</v>
      </c>
      <c r="I171" s="100">
        <v>84.2957985503552</v>
      </c>
      <c r="J171" s="100" t="s">
        <v>73</v>
      </c>
      <c r="K171" s="100">
        <v>0.8052961553634037</v>
      </c>
      <c r="M171" s="100" t="s">
        <v>68</v>
      </c>
      <c r="N171" s="100">
        <v>0.4394086449603197</v>
      </c>
      <c r="X171" s="100">
        <v>67.5</v>
      </c>
    </row>
    <row r="172" spans="1:24" s="100" customFormat="1" ht="12.75">
      <c r="A172" s="100">
        <v>1421</v>
      </c>
      <c r="B172" s="100">
        <v>150.47999572753906</v>
      </c>
      <c r="C172" s="100">
        <v>161.8800048828125</v>
      </c>
      <c r="D172" s="100">
        <v>8.977290153503418</v>
      </c>
      <c r="E172" s="100">
        <v>9.305365562438965</v>
      </c>
      <c r="F172" s="100">
        <v>35.026480718617584</v>
      </c>
      <c r="G172" s="100" t="s">
        <v>56</v>
      </c>
      <c r="H172" s="100">
        <v>9.991021233364137</v>
      </c>
      <c r="I172" s="100">
        <v>92.9710169609032</v>
      </c>
      <c r="J172" s="100" t="s">
        <v>62</v>
      </c>
      <c r="K172" s="100">
        <v>0.8492003947451774</v>
      </c>
      <c r="L172" s="100">
        <v>0.19085778084328367</v>
      </c>
      <c r="M172" s="100">
        <v>0.20103726698511398</v>
      </c>
      <c r="N172" s="100">
        <v>0.07810327513392192</v>
      </c>
      <c r="O172" s="100">
        <v>0.034105343285096436</v>
      </c>
      <c r="P172" s="100">
        <v>0.005475012218404332</v>
      </c>
      <c r="Q172" s="100">
        <v>0.004151492527849957</v>
      </c>
      <c r="R172" s="100">
        <v>0.0012022162271775763</v>
      </c>
      <c r="S172" s="100">
        <v>0.00044744370600413434</v>
      </c>
      <c r="T172" s="100">
        <v>8.05306769590086E-05</v>
      </c>
      <c r="U172" s="100">
        <v>9.079608705388384E-05</v>
      </c>
      <c r="V172" s="100">
        <v>4.460474575846304E-05</v>
      </c>
      <c r="W172" s="100">
        <v>2.789448307804821E-05</v>
      </c>
      <c r="X172" s="100">
        <v>67.5</v>
      </c>
    </row>
    <row r="173" spans="1:24" s="100" customFormat="1" ht="12.75">
      <c r="A173" s="100">
        <v>1422</v>
      </c>
      <c r="B173" s="100">
        <v>131.75999450683594</v>
      </c>
      <c r="C173" s="100">
        <v>111.76000213623047</v>
      </c>
      <c r="D173" s="100">
        <v>9.168493270874023</v>
      </c>
      <c r="E173" s="100">
        <v>9.800783157348633</v>
      </c>
      <c r="F173" s="100">
        <v>30.750975292151015</v>
      </c>
      <c r="G173" s="100" t="s">
        <v>57</v>
      </c>
      <c r="H173" s="100">
        <v>15.59754802188624</v>
      </c>
      <c r="I173" s="100">
        <v>79.85754252872218</v>
      </c>
      <c r="J173" s="100" t="s">
        <v>60</v>
      </c>
      <c r="K173" s="100">
        <v>-0.629988743495509</v>
      </c>
      <c r="L173" s="100">
        <v>0.0010393597932280237</v>
      </c>
      <c r="M173" s="100">
        <v>0.14759974604869194</v>
      </c>
      <c r="N173" s="100">
        <v>-0.0008079315961570699</v>
      </c>
      <c r="O173" s="100">
        <v>-0.025546676897607316</v>
      </c>
      <c r="P173" s="100">
        <v>0.00011897411027721556</v>
      </c>
      <c r="Q173" s="100">
        <v>0.0029729202061629257</v>
      </c>
      <c r="R173" s="100">
        <v>-6.495109382162395E-05</v>
      </c>
      <c r="S173" s="100">
        <v>-0.0003543974276017114</v>
      </c>
      <c r="T173" s="100">
        <v>8.472993950350361E-06</v>
      </c>
      <c r="U173" s="100">
        <v>5.9776381699518575E-05</v>
      </c>
      <c r="V173" s="100">
        <v>-5.130869621513289E-06</v>
      </c>
      <c r="W173" s="100">
        <v>-2.2647369551058437E-05</v>
      </c>
      <c r="X173" s="100">
        <v>67.5</v>
      </c>
    </row>
    <row r="174" spans="1:24" s="100" customFormat="1" ht="12.75">
      <c r="A174" s="100">
        <v>1424</v>
      </c>
      <c r="B174" s="100">
        <v>127.0999984741211</v>
      </c>
      <c r="C174" s="100">
        <v>154.60000610351562</v>
      </c>
      <c r="D174" s="100">
        <v>8.806236267089844</v>
      </c>
      <c r="E174" s="100">
        <v>8.967333793640137</v>
      </c>
      <c r="F174" s="100">
        <v>20.243475849938303</v>
      </c>
      <c r="G174" s="100" t="s">
        <v>58</v>
      </c>
      <c r="H174" s="100">
        <v>-4.877645778974994</v>
      </c>
      <c r="I174" s="100">
        <v>54.72235269514609</v>
      </c>
      <c r="J174" s="100" t="s">
        <v>61</v>
      </c>
      <c r="K174" s="100">
        <v>-0.5694343627709122</v>
      </c>
      <c r="L174" s="100">
        <v>0.19085495078630557</v>
      </c>
      <c r="M174" s="100">
        <v>-0.13649284846908885</v>
      </c>
      <c r="N174" s="100">
        <v>-0.07809909623792734</v>
      </c>
      <c r="O174" s="100">
        <v>-0.022595170724814824</v>
      </c>
      <c r="P174" s="100">
        <v>0.005473719389296502</v>
      </c>
      <c r="Q174" s="100">
        <v>-0.0028976948867301773</v>
      </c>
      <c r="R174" s="100">
        <v>-0.00120046041679868</v>
      </c>
      <c r="S174" s="100">
        <v>-0.0002731452605336653</v>
      </c>
      <c r="T174" s="100">
        <v>8.008369562522402E-05</v>
      </c>
      <c r="U174" s="100">
        <v>-6.83426193177428E-05</v>
      </c>
      <c r="V174" s="100">
        <v>-4.430866191958587E-05</v>
      </c>
      <c r="W174" s="100">
        <v>-1.628492673024073E-05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1423</v>
      </c>
      <c r="B176" s="24">
        <v>152.52</v>
      </c>
      <c r="C176" s="24">
        <v>163.32</v>
      </c>
      <c r="D176" s="24">
        <v>9.341868325221853</v>
      </c>
      <c r="E176" s="24">
        <v>9.729552271114876</v>
      </c>
      <c r="F176" s="24">
        <v>25.968862067123553</v>
      </c>
      <c r="G176" s="24" t="s">
        <v>59</v>
      </c>
      <c r="H176" s="24">
        <v>-18.77506212210153</v>
      </c>
      <c r="I176" s="24">
        <v>66.24493787789848</v>
      </c>
      <c r="J176" s="24" t="s">
        <v>73</v>
      </c>
      <c r="K176" s="24">
        <v>2.445106954635776</v>
      </c>
      <c r="M176" s="24" t="s">
        <v>68</v>
      </c>
      <c r="N176" s="24">
        <v>1.336585738056947</v>
      </c>
      <c r="X176" s="24">
        <v>67.5</v>
      </c>
    </row>
    <row r="177" spans="1:24" ht="12.75" hidden="1">
      <c r="A177" s="24">
        <v>1421</v>
      </c>
      <c r="B177" s="24">
        <v>150.47999572753906</v>
      </c>
      <c r="C177" s="24">
        <v>161.8800048828125</v>
      </c>
      <c r="D177" s="24">
        <v>8.977290153503418</v>
      </c>
      <c r="E177" s="24">
        <v>9.305365562438965</v>
      </c>
      <c r="F177" s="24">
        <v>35.026480718617584</v>
      </c>
      <c r="G177" s="24" t="s">
        <v>56</v>
      </c>
      <c r="H177" s="24">
        <v>9.991021233364137</v>
      </c>
      <c r="I177" s="24">
        <v>92.9710169609032</v>
      </c>
      <c r="J177" s="24" t="s">
        <v>62</v>
      </c>
      <c r="K177" s="24">
        <v>1.4705842913251461</v>
      </c>
      <c r="L177" s="24">
        <v>0.3882613598337104</v>
      </c>
      <c r="M177" s="24">
        <v>0.34814099048085373</v>
      </c>
      <c r="N177" s="24">
        <v>0.08290673004678158</v>
      </c>
      <c r="O177" s="24">
        <v>0.05906111029167858</v>
      </c>
      <c r="P177" s="24">
        <v>0.011138004178667591</v>
      </c>
      <c r="Q177" s="24">
        <v>0.0071890940939725026</v>
      </c>
      <c r="R177" s="24">
        <v>0.001276139401458852</v>
      </c>
      <c r="S177" s="24">
        <v>0.0007748542179006923</v>
      </c>
      <c r="T177" s="24">
        <v>0.00016394074283721967</v>
      </c>
      <c r="U177" s="24">
        <v>0.00015722742204302305</v>
      </c>
      <c r="V177" s="24">
        <v>4.734602142743891E-05</v>
      </c>
      <c r="W177" s="24">
        <v>4.831319780387988E-05</v>
      </c>
      <c r="X177" s="24">
        <v>67.5</v>
      </c>
    </row>
    <row r="178" spans="1:24" ht="12.75" hidden="1">
      <c r="A178" s="24">
        <v>1424</v>
      </c>
      <c r="B178" s="24">
        <v>127.0999984741211</v>
      </c>
      <c r="C178" s="24">
        <v>154.60000610351562</v>
      </c>
      <c r="D178" s="24">
        <v>8.806236267089844</v>
      </c>
      <c r="E178" s="24">
        <v>8.967333793640137</v>
      </c>
      <c r="F178" s="24">
        <v>29.24508033293652</v>
      </c>
      <c r="G178" s="24" t="s">
        <v>57</v>
      </c>
      <c r="H178" s="24">
        <v>19.455575402620553</v>
      </c>
      <c r="I178" s="24">
        <v>79.05557387674165</v>
      </c>
      <c r="J178" s="24" t="s">
        <v>60</v>
      </c>
      <c r="K178" s="24">
        <v>-1.470336351337422</v>
      </c>
      <c r="L178" s="24">
        <v>-0.0021119042096559835</v>
      </c>
      <c r="M178" s="24">
        <v>0.34813247747924997</v>
      </c>
      <c r="N178" s="24">
        <v>-0.0008578495737464058</v>
      </c>
      <c r="O178" s="24">
        <v>-0.059036013907112085</v>
      </c>
      <c r="P178" s="24">
        <v>-0.00024145050758958586</v>
      </c>
      <c r="Q178" s="24">
        <v>0.007187760135452771</v>
      </c>
      <c r="R178" s="24">
        <v>-6.89943554897589E-05</v>
      </c>
      <c r="S178" s="24">
        <v>-0.0007712345468110975</v>
      </c>
      <c r="T178" s="24">
        <v>-1.7183885502928996E-05</v>
      </c>
      <c r="U178" s="24">
        <v>0.00015646342939240563</v>
      </c>
      <c r="V178" s="24">
        <v>-5.4576200959111176E-06</v>
      </c>
      <c r="W178" s="24">
        <v>-4.790559217989927E-05</v>
      </c>
      <c r="X178" s="24">
        <v>67.5</v>
      </c>
    </row>
    <row r="179" spans="1:24" ht="12.75" hidden="1">
      <c r="A179" s="24">
        <v>1422</v>
      </c>
      <c r="B179" s="24">
        <v>131.75999450683594</v>
      </c>
      <c r="C179" s="24">
        <v>111.76000213623047</v>
      </c>
      <c r="D179" s="24">
        <v>9.168493270874023</v>
      </c>
      <c r="E179" s="24">
        <v>9.800783157348633</v>
      </c>
      <c r="F179" s="24">
        <v>28.805106236031428</v>
      </c>
      <c r="G179" s="24" t="s">
        <v>58</v>
      </c>
      <c r="H179" s="24">
        <v>10.544299484950969</v>
      </c>
      <c r="I179" s="24">
        <v>74.8042939917869</v>
      </c>
      <c r="J179" s="24" t="s">
        <v>61</v>
      </c>
      <c r="K179" s="24">
        <v>0.027003181813249757</v>
      </c>
      <c r="L179" s="24">
        <v>-0.3882556160579409</v>
      </c>
      <c r="M179" s="24">
        <v>0.002434620534987308</v>
      </c>
      <c r="N179" s="24">
        <v>-0.08290229177265691</v>
      </c>
      <c r="O179" s="24">
        <v>0.0017215722015326432</v>
      </c>
      <c r="P179" s="24">
        <v>-0.011135386779829493</v>
      </c>
      <c r="Q179" s="24">
        <v>-0.00013848511539613472</v>
      </c>
      <c r="R179" s="24">
        <v>-0.0012742729499076364</v>
      </c>
      <c r="S179" s="24">
        <v>7.480864123598767E-05</v>
      </c>
      <c r="T179" s="24">
        <v>-0.000163037668166107</v>
      </c>
      <c r="U179" s="24">
        <v>-1.5480875461761896E-05</v>
      </c>
      <c r="V179" s="24">
        <v>-4.703041704999235E-05</v>
      </c>
      <c r="W179" s="24">
        <v>6.262533028256052E-06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1423</v>
      </c>
      <c r="B181" s="24">
        <v>152.52</v>
      </c>
      <c r="C181" s="24">
        <v>163.32</v>
      </c>
      <c r="D181" s="24">
        <v>9.341868325221853</v>
      </c>
      <c r="E181" s="24">
        <v>9.729552271114876</v>
      </c>
      <c r="F181" s="24">
        <v>33.04503008859418</v>
      </c>
      <c r="G181" s="24" t="s">
        <v>59</v>
      </c>
      <c r="H181" s="24">
        <v>-0.7242014496448093</v>
      </c>
      <c r="I181" s="24">
        <v>84.2957985503552</v>
      </c>
      <c r="J181" s="24" t="s">
        <v>73</v>
      </c>
      <c r="K181" s="24">
        <v>1.5488606541526402</v>
      </c>
      <c r="M181" s="24" t="s">
        <v>68</v>
      </c>
      <c r="N181" s="24">
        <v>1.2981111237869338</v>
      </c>
      <c r="X181" s="24">
        <v>67.5</v>
      </c>
    </row>
    <row r="182" spans="1:24" ht="12.75" hidden="1">
      <c r="A182" s="24">
        <v>1422</v>
      </c>
      <c r="B182" s="24">
        <v>131.75999450683594</v>
      </c>
      <c r="C182" s="24">
        <v>111.76000213623047</v>
      </c>
      <c r="D182" s="24">
        <v>9.168493270874023</v>
      </c>
      <c r="E182" s="24">
        <v>9.800783157348633</v>
      </c>
      <c r="F182" s="24">
        <v>31.715881231760438</v>
      </c>
      <c r="G182" s="24" t="s">
        <v>56</v>
      </c>
      <c r="H182" s="24">
        <v>18.103322761598122</v>
      </c>
      <c r="I182" s="24">
        <v>82.36331726843406</v>
      </c>
      <c r="J182" s="24" t="s">
        <v>62</v>
      </c>
      <c r="K182" s="24">
        <v>0.6097002758470241</v>
      </c>
      <c r="L182" s="24">
        <v>1.0716502565737385</v>
      </c>
      <c r="M182" s="24">
        <v>0.14433825984997775</v>
      </c>
      <c r="N182" s="24">
        <v>0.07939164068924034</v>
      </c>
      <c r="O182" s="24">
        <v>0.024486842442785366</v>
      </c>
      <c r="P182" s="24">
        <v>0.030742351535845317</v>
      </c>
      <c r="Q182" s="24">
        <v>0.0029805679951623184</v>
      </c>
      <c r="R182" s="24">
        <v>0.0012221131096048696</v>
      </c>
      <c r="S182" s="24">
        <v>0.0003212467899375923</v>
      </c>
      <c r="T182" s="24">
        <v>0.00045234871507459983</v>
      </c>
      <c r="U182" s="24">
        <v>6.517056943765117E-05</v>
      </c>
      <c r="V182" s="24">
        <v>4.5370533971899054E-05</v>
      </c>
      <c r="W182" s="24">
        <v>2.0023687091504746E-05</v>
      </c>
      <c r="X182" s="24">
        <v>67.5</v>
      </c>
    </row>
    <row r="183" spans="1:24" ht="12.75" hidden="1">
      <c r="A183" s="24">
        <v>1421</v>
      </c>
      <c r="B183" s="24">
        <v>150.47999572753906</v>
      </c>
      <c r="C183" s="24">
        <v>161.8800048828125</v>
      </c>
      <c r="D183" s="24">
        <v>8.977290153503418</v>
      </c>
      <c r="E183" s="24">
        <v>9.305365562438965</v>
      </c>
      <c r="F183" s="24">
        <v>25.039164618640115</v>
      </c>
      <c r="G183" s="24" t="s">
        <v>57</v>
      </c>
      <c r="H183" s="24">
        <v>-16.5183772410126</v>
      </c>
      <c r="I183" s="24">
        <v>66.46161848652646</v>
      </c>
      <c r="J183" s="24" t="s">
        <v>60</v>
      </c>
      <c r="K183" s="24">
        <v>0.6076756181223922</v>
      </c>
      <c r="L183" s="24">
        <v>-0.005829865944733769</v>
      </c>
      <c r="M183" s="24">
        <v>-0.14371602477419906</v>
      </c>
      <c r="N183" s="24">
        <v>-0.0008204273215018768</v>
      </c>
      <c r="O183" s="24">
        <v>0.024425630531132957</v>
      </c>
      <c r="P183" s="24">
        <v>-0.0006671947342557162</v>
      </c>
      <c r="Q183" s="24">
        <v>-0.002959445879291079</v>
      </c>
      <c r="R183" s="24">
        <v>-6.5976292185699E-05</v>
      </c>
      <c r="S183" s="24">
        <v>0.00032124532593485176</v>
      </c>
      <c r="T183" s="24">
        <v>-4.752429716208483E-05</v>
      </c>
      <c r="U183" s="24">
        <v>-6.388935310628301E-05</v>
      </c>
      <c r="V183" s="24">
        <v>-5.201975631675714E-06</v>
      </c>
      <c r="W183" s="24">
        <v>2.00145218967552E-05</v>
      </c>
      <c r="X183" s="24">
        <v>67.5</v>
      </c>
    </row>
    <row r="184" spans="1:24" ht="12.75" hidden="1">
      <c r="A184" s="24">
        <v>1424</v>
      </c>
      <c r="B184" s="24">
        <v>127.0999984741211</v>
      </c>
      <c r="C184" s="24">
        <v>154.60000610351562</v>
      </c>
      <c r="D184" s="24">
        <v>8.806236267089844</v>
      </c>
      <c r="E184" s="24">
        <v>8.967333793640137</v>
      </c>
      <c r="F184" s="24">
        <v>29.24508033293652</v>
      </c>
      <c r="G184" s="24" t="s">
        <v>58</v>
      </c>
      <c r="H184" s="24">
        <v>19.455575402620553</v>
      </c>
      <c r="I184" s="24">
        <v>79.05557387674165</v>
      </c>
      <c r="J184" s="24" t="s">
        <v>61</v>
      </c>
      <c r="K184" s="24">
        <v>0.049646445064131114</v>
      </c>
      <c r="L184" s="24">
        <v>-1.0716343989801866</v>
      </c>
      <c r="M184" s="24">
        <v>0.01338796024872726</v>
      </c>
      <c r="N184" s="24">
        <v>-0.07938740145854112</v>
      </c>
      <c r="O184" s="24">
        <v>0.0017303253955196635</v>
      </c>
      <c r="P184" s="24">
        <v>-0.030735110690219943</v>
      </c>
      <c r="Q184" s="24">
        <v>0.0003542113229880903</v>
      </c>
      <c r="R184" s="24">
        <v>-0.0012203309311565904</v>
      </c>
      <c r="S184" s="24">
        <v>9.698506165425316E-07</v>
      </c>
      <c r="T184" s="24">
        <v>-0.0004498453080881153</v>
      </c>
      <c r="U184" s="24">
        <v>1.2858992203450432E-05</v>
      </c>
      <c r="V184" s="24">
        <v>-4.507133016034359E-05</v>
      </c>
      <c r="W184" s="24">
        <v>-6.057705694405801E-07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1423</v>
      </c>
      <c r="B186" s="24">
        <v>152.52</v>
      </c>
      <c r="C186" s="24">
        <v>163.32</v>
      </c>
      <c r="D186" s="24">
        <v>9.341868325221853</v>
      </c>
      <c r="E186" s="24">
        <v>9.729552271114876</v>
      </c>
      <c r="F186" s="24">
        <v>35.087808631728336</v>
      </c>
      <c r="G186" s="24" t="s">
        <v>59</v>
      </c>
      <c r="H186" s="24">
        <v>4.4867984524088484</v>
      </c>
      <c r="I186" s="24">
        <v>89.50679845240886</v>
      </c>
      <c r="J186" s="24" t="s">
        <v>73</v>
      </c>
      <c r="K186" s="24">
        <v>0.7094512531893162</v>
      </c>
      <c r="M186" s="24" t="s">
        <v>68</v>
      </c>
      <c r="N186" s="24">
        <v>0.4426619161758137</v>
      </c>
      <c r="X186" s="24">
        <v>67.5</v>
      </c>
    </row>
    <row r="187" spans="1:24" ht="12.75" hidden="1">
      <c r="A187" s="24">
        <v>1422</v>
      </c>
      <c r="B187" s="24">
        <v>131.75999450683594</v>
      </c>
      <c r="C187" s="24">
        <v>111.76000213623047</v>
      </c>
      <c r="D187" s="24">
        <v>9.168493270874023</v>
      </c>
      <c r="E187" s="24">
        <v>9.800783157348633</v>
      </c>
      <c r="F187" s="24">
        <v>31.715881231760438</v>
      </c>
      <c r="G187" s="24" t="s">
        <v>56</v>
      </c>
      <c r="H187" s="24">
        <v>18.103322761598122</v>
      </c>
      <c r="I187" s="24">
        <v>82.36331726843406</v>
      </c>
      <c r="J187" s="24" t="s">
        <v>62</v>
      </c>
      <c r="K187" s="24">
        <v>0.7162997901719705</v>
      </c>
      <c r="L187" s="24">
        <v>0.40087363851666635</v>
      </c>
      <c r="M187" s="24">
        <v>0.16957390565322056</v>
      </c>
      <c r="N187" s="24">
        <v>0.07705310617200792</v>
      </c>
      <c r="O187" s="24">
        <v>0.028768068606771988</v>
      </c>
      <c r="P187" s="24">
        <v>0.011499942340369424</v>
      </c>
      <c r="Q187" s="24">
        <v>0.003501759765128133</v>
      </c>
      <c r="R187" s="24">
        <v>0.0011861061565674577</v>
      </c>
      <c r="S187" s="24">
        <v>0.00037745739344164844</v>
      </c>
      <c r="T187" s="24">
        <v>0.00016921970235988625</v>
      </c>
      <c r="U187" s="24">
        <v>7.659179911565941E-05</v>
      </c>
      <c r="V187" s="24">
        <v>4.402312745213601E-05</v>
      </c>
      <c r="W187" s="24">
        <v>2.3534659380740196E-05</v>
      </c>
      <c r="X187" s="24">
        <v>67.5</v>
      </c>
    </row>
    <row r="188" spans="1:24" ht="12.75" hidden="1">
      <c r="A188" s="24">
        <v>1424</v>
      </c>
      <c r="B188" s="24">
        <v>127.0999984741211</v>
      </c>
      <c r="C188" s="24">
        <v>154.60000610351562</v>
      </c>
      <c r="D188" s="24">
        <v>8.806236267089844</v>
      </c>
      <c r="E188" s="24">
        <v>8.967333793640137</v>
      </c>
      <c r="F188" s="24">
        <v>20.243475849938303</v>
      </c>
      <c r="G188" s="24" t="s">
        <v>57</v>
      </c>
      <c r="H188" s="24">
        <v>-4.877645778974994</v>
      </c>
      <c r="I188" s="24">
        <v>54.72235269514609</v>
      </c>
      <c r="J188" s="24" t="s">
        <v>60</v>
      </c>
      <c r="K188" s="24">
        <v>0.3577651102836267</v>
      </c>
      <c r="L188" s="24">
        <v>-0.00218004051932581</v>
      </c>
      <c r="M188" s="24">
        <v>-0.08636010031243319</v>
      </c>
      <c r="N188" s="24">
        <v>-0.0007964588599810181</v>
      </c>
      <c r="O188" s="24">
        <v>0.014098904825279328</v>
      </c>
      <c r="P188" s="24">
        <v>-0.00024954160591558993</v>
      </c>
      <c r="Q188" s="24">
        <v>-0.0018617915612535332</v>
      </c>
      <c r="R188" s="24">
        <v>-6.403184300698065E-05</v>
      </c>
      <c r="S188" s="24">
        <v>0.00016233916325021993</v>
      </c>
      <c r="T188" s="24">
        <v>-1.7780811175401168E-05</v>
      </c>
      <c r="U188" s="24">
        <v>-4.5731641188620305E-05</v>
      </c>
      <c r="V188" s="24">
        <v>-5.050528487511889E-06</v>
      </c>
      <c r="W188" s="24">
        <v>9.40855944055195E-06</v>
      </c>
      <c r="X188" s="24">
        <v>67.5</v>
      </c>
    </row>
    <row r="189" spans="1:24" ht="12.75" hidden="1">
      <c r="A189" s="24">
        <v>1421</v>
      </c>
      <c r="B189" s="24">
        <v>150.47999572753906</v>
      </c>
      <c r="C189" s="24">
        <v>161.8800048828125</v>
      </c>
      <c r="D189" s="24">
        <v>8.977290153503418</v>
      </c>
      <c r="E189" s="24">
        <v>9.305365562438965</v>
      </c>
      <c r="F189" s="24">
        <v>32.01795456311532</v>
      </c>
      <c r="G189" s="24" t="s">
        <v>58</v>
      </c>
      <c r="H189" s="24">
        <v>2.0054705730646845</v>
      </c>
      <c r="I189" s="24">
        <v>84.98546630060375</v>
      </c>
      <c r="J189" s="24" t="s">
        <v>61</v>
      </c>
      <c r="K189" s="24">
        <v>-0.6205558115626293</v>
      </c>
      <c r="L189" s="24">
        <v>-0.4008677106988351</v>
      </c>
      <c r="M189" s="24">
        <v>-0.1459357480280751</v>
      </c>
      <c r="N189" s="24">
        <v>-0.07704898976650558</v>
      </c>
      <c r="O189" s="24">
        <v>-0.025076336536497018</v>
      </c>
      <c r="P189" s="24">
        <v>-0.011497234572658699</v>
      </c>
      <c r="Q189" s="24">
        <v>-0.0029658141605831217</v>
      </c>
      <c r="R189" s="24">
        <v>-0.001184376518565087</v>
      </c>
      <c r="S189" s="24">
        <v>-0.0003407639651415358</v>
      </c>
      <c r="T189" s="24">
        <v>-0.00016828294750423532</v>
      </c>
      <c r="U189" s="24">
        <v>-6.144038318540025E-05</v>
      </c>
      <c r="V189" s="24">
        <v>-4.373245834233244E-05</v>
      </c>
      <c r="W189" s="24">
        <v>-2.1572185828540028E-05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1423</v>
      </c>
      <c r="B191" s="24">
        <v>152.52</v>
      </c>
      <c r="C191" s="24">
        <v>163.32</v>
      </c>
      <c r="D191" s="24">
        <v>9.341868325221853</v>
      </c>
      <c r="E191" s="24">
        <v>9.729552271114876</v>
      </c>
      <c r="F191" s="24">
        <v>25.968862067123553</v>
      </c>
      <c r="G191" s="24" t="s">
        <v>59</v>
      </c>
      <c r="H191" s="24">
        <v>-18.77506212210153</v>
      </c>
      <c r="I191" s="24">
        <v>66.24493787789848</v>
      </c>
      <c r="J191" s="24" t="s">
        <v>73</v>
      </c>
      <c r="K191" s="24">
        <v>1.8728138086277621</v>
      </c>
      <c r="M191" s="24" t="s">
        <v>68</v>
      </c>
      <c r="N191" s="24">
        <v>1.456757540342601</v>
      </c>
      <c r="X191" s="24">
        <v>67.5</v>
      </c>
    </row>
    <row r="192" spans="1:24" ht="12.75" hidden="1">
      <c r="A192" s="24">
        <v>1424</v>
      </c>
      <c r="B192" s="24">
        <v>127.0999984741211</v>
      </c>
      <c r="C192" s="24">
        <v>154.60000610351562</v>
      </c>
      <c r="D192" s="24">
        <v>8.806236267089844</v>
      </c>
      <c r="E192" s="24">
        <v>8.967333793640137</v>
      </c>
      <c r="F192" s="24">
        <v>30.157489793427125</v>
      </c>
      <c r="G192" s="24" t="s">
        <v>56</v>
      </c>
      <c r="H192" s="24">
        <v>21.92200916476061</v>
      </c>
      <c r="I192" s="24">
        <v>81.5220076388817</v>
      </c>
      <c r="J192" s="24" t="s">
        <v>62</v>
      </c>
      <c r="K192" s="24">
        <v>0.8354585786058251</v>
      </c>
      <c r="L192" s="24">
        <v>1.0616295856665532</v>
      </c>
      <c r="M192" s="24">
        <v>0.19778375075670626</v>
      </c>
      <c r="N192" s="24">
        <v>0.08108649211610373</v>
      </c>
      <c r="O192" s="24">
        <v>0.03355323640425539</v>
      </c>
      <c r="P192" s="24">
        <v>0.030454874838131446</v>
      </c>
      <c r="Q192" s="24">
        <v>0.0040842458115283135</v>
      </c>
      <c r="R192" s="24">
        <v>0.001248182834849752</v>
      </c>
      <c r="S192" s="24">
        <v>0.00044023069011277894</v>
      </c>
      <c r="T192" s="24">
        <v>0.0004481627966912948</v>
      </c>
      <c r="U192" s="24">
        <v>8.933562318085795E-05</v>
      </c>
      <c r="V192" s="24">
        <v>4.632124435652879E-05</v>
      </c>
      <c r="W192" s="24">
        <v>2.7454787293514515E-05</v>
      </c>
      <c r="X192" s="24">
        <v>67.5</v>
      </c>
    </row>
    <row r="193" spans="1:24" ht="12.75" hidden="1">
      <c r="A193" s="24">
        <v>1421</v>
      </c>
      <c r="B193" s="24">
        <v>150.47999572753906</v>
      </c>
      <c r="C193" s="24">
        <v>161.8800048828125</v>
      </c>
      <c r="D193" s="24">
        <v>8.977290153503418</v>
      </c>
      <c r="E193" s="24">
        <v>9.305365562438965</v>
      </c>
      <c r="F193" s="24">
        <v>32.01795456311532</v>
      </c>
      <c r="G193" s="24" t="s">
        <v>57</v>
      </c>
      <c r="H193" s="24">
        <v>2.0054705730646845</v>
      </c>
      <c r="I193" s="24">
        <v>84.98546630060375</v>
      </c>
      <c r="J193" s="24" t="s">
        <v>60</v>
      </c>
      <c r="K193" s="24">
        <v>-0.8002025440407958</v>
      </c>
      <c r="L193" s="24">
        <v>-0.00577547681764144</v>
      </c>
      <c r="M193" s="24">
        <v>0.18877874440948808</v>
      </c>
      <c r="N193" s="24">
        <v>-0.0008384749236601873</v>
      </c>
      <c r="O193" s="24">
        <v>-0.03223940873046359</v>
      </c>
      <c r="P193" s="24">
        <v>-0.0006607275731542023</v>
      </c>
      <c r="Q193" s="24">
        <v>0.003864951987959761</v>
      </c>
      <c r="R193" s="24">
        <v>-6.744628870971573E-05</v>
      </c>
      <c r="S193" s="24">
        <v>-0.0004302534358120541</v>
      </c>
      <c r="T193" s="24">
        <v>-4.704977671352575E-05</v>
      </c>
      <c r="U193" s="24">
        <v>8.198746508435997E-05</v>
      </c>
      <c r="V193" s="24">
        <v>-5.330909502839905E-06</v>
      </c>
      <c r="W193" s="24">
        <v>-2.7010858146586046E-05</v>
      </c>
      <c r="X193" s="24">
        <v>67.5</v>
      </c>
    </row>
    <row r="194" spans="1:24" ht="12.75" hidden="1">
      <c r="A194" s="24">
        <v>1422</v>
      </c>
      <c r="B194" s="24">
        <v>131.75999450683594</v>
      </c>
      <c r="C194" s="24">
        <v>111.76000213623047</v>
      </c>
      <c r="D194" s="24">
        <v>9.168493270874023</v>
      </c>
      <c r="E194" s="24">
        <v>9.800783157348633</v>
      </c>
      <c r="F194" s="24">
        <v>30.750975292151015</v>
      </c>
      <c r="G194" s="24" t="s">
        <v>58</v>
      </c>
      <c r="H194" s="24">
        <v>15.59754802188624</v>
      </c>
      <c r="I194" s="24">
        <v>79.85754252872218</v>
      </c>
      <c r="J194" s="24" t="s">
        <v>61</v>
      </c>
      <c r="K194" s="24">
        <v>-0.24013938676673566</v>
      </c>
      <c r="L194" s="24">
        <v>-1.0616138756770592</v>
      </c>
      <c r="M194" s="24">
        <v>-0.05899998069972627</v>
      </c>
      <c r="N194" s="24">
        <v>-0.08108215687497063</v>
      </c>
      <c r="O194" s="24">
        <v>-0.009297322082726694</v>
      </c>
      <c r="P194" s="24">
        <v>-0.030447706653873384</v>
      </c>
      <c r="Q194" s="24">
        <v>-0.0013203067748642616</v>
      </c>
      <c r="R194" s="24">
        <v>-0.0012463592529254352</v>
      </c>
      <c r="S194" s="24">
        <v>-9.319356999866571E-05</v>
      </c>
      <c r="T194" s="24">
        <v>-0.00044568622465740427</v>
      </c>
      <c r="U194" s="24">
        <v>-3.5481109595855355E-05</v>
      </c>
      <c r="V194" s="24">
        <v>-4.601346631813106E-05</v>
      </c>
      <c r="W194" s="24">
        <v>-4.9172032210528335E-06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1423</v>
      </c>
      <c r="B196" s="24">
        <v>152.52</v>
      </c>
      <c r="C196" s="24">
        <v>163.32</v>
      </c>
      <c r="D196" s="24">
        <v>9.341868325221853</v>
      </c>
      <c r="E196" s="24">
        <v>9.729552271114876</v>
      </c>
      <c r="F196" s="24">
        <v>35.087808631728336</v>
      </c>
      <c r="G196" s="24" t="s">
        <v>59</v>
      </c>
      <c r="H196" s="24">
        <v>4.4867984524088484</v>
      </c>
      <c r="I196" s="24">
        <v>89.50679845240886</v>
      </c>
      <c r="J196" s="24" t="s">
        <v>73</v>
      </c>
      <c r="K196" s="24">
        <v>2.4113207725224077</v>
      </c>
      <c r="M196" s="24" t="s">
        <v>68</v>
      </c>
      <c r="N196" s="24">
        <v>1.269332511164639</v>
      </c>
      <c r="X196" s="24">
        <v>67.5</v>
      </c>
    </row>
    <row r="197" spans="1:24" ht="12.75" hidden="1">
      <c r="A197" s="24">
        <v>1424</v>
      </c>
      <c r="B197" s="24">
        <v>127.0999984741211</v>
      </c>
      <c r="C197" s="24">
        <v>154.60000610351562</v>
      </c>
      <c r="D197" s="24">
        <v>8.806236267089844</v>
      </c>
      <c r="E197" s="24">
        <v>8.967333793640137</v>
      </c>
      <c r="F197" s="24">
        <v>30.157489793427125</v>
      </c>
      <c r="G197" s="24" t="s">
        <v>56</v>
      </c>
      <c r="H197" s="24">
        <v>21.92200916476061</v>
      </c>
      <c r="I197" s="24">
        <v>81.5220076388817</v>
      </c>
      <c r="J197" s="24" t="s">
        <v>62</v>
      </c>
      <c r="K197" s="24">
        <v>1.4967459978073463</v>
      </c>
      <c r="L197" s="24">
        <v>0.1882661733287752</v>
      </c>
      <c r="M197" s="24">
        <v>0.3543346302401861</v>
      </c>
      <c r="N197" s="24">
        <v>0.07985400550297793</v>
      </c>
      <c r="O197" s="24">
        <v>0.060112146493106436</v>
      </c>
      <c r="P197" s="24">
        <v>0.005400550786681433</v>
      </c>
      <c r="Q197" s="24">
        <v>0.007317148297729456</v>
      </c>
      <c r="R197" s="24">
        <v>0.0012292135626931983</v>
      </c>
      <c r="S197" s="24">
        <v>0.0007886777654943337</v>
      </c>
      <c r="T197" s="24">
        <v>7.943655341384973E-05</v>
      </c>
      <c r="U197" s="24">
        <v>0.00016005254985191142</v>
      </c>
      <c r="V197" s="24">
        <v>4.5607986025940956E-05</v>
      </c>
      <c r="W197" s="24">
        <v>4.91754616120131E-05</v>
      </c>
      <c r="X197" s="24">
        <v>67.5</v>
      </c>
    </row>
    <row r="198" spans="1:24" ht="12.75" hidden="1">
      <c r="A198" s="24">
        <v>1422</v>
      </c>
      <c r="B198" s="24">
        <v>131.75999450683594</v>
      </c>
      <c r="C198" s="24">
        <v>111.76000213623047</v>
      </c>
      <c r="D198" s="24">
        <v>9.168493270874023</v>
      </c>
      <c r="E198" s="24">
        <v>9.800783157348633</v>
      </c>
      <c r="F198" s="24">
        <v>28.805106236031428</v>
      </c>
      <c r="G198" s="24" t="s">
        <v>57</v>
      </c>
      <c r="H198" s="24">
        <v>10.544299484950969</v>
      </c>
      <c r="I198" s="24">
        <v>74.8042939917869</v>
      </c>
      <c r="J198" s="24" t="s">
        <v>60</v>
      </c>
      <c r="K198" s="24">
        <v>-0.2387342201318165</v>
      </c>
      <c r="L198" s="24">
        <v>0.001025660019677404</v>
      </c>
      <c r="M198" s="24">
        <v>0.05253802969859423</v>
      </c>
      <c r="N198" s="24">
        <v>-0.0008257188936056388</v>
      </c>
      <c r="O198" s="24">
        <v>-0.01022752002710691</v>
      </c>
      <c r="P198" s="24">
        <v>0.00011735525950446073</v>
      </c>
      <c r="Q198" s="24">
        <v>0.0008946507084256199</v>
      </c>
      <c r="R198" s="24">
        <v>-6.637329126787384E-05</v>
      </c>
      <c r="S198" s="24">
        <v>-0.00018633420289020151</v>
      </c>
      <c r="T198" s="24">
        <v>8.35098420240742E-06</v>
      </c>
      <c r="U198" s="24">
        <v>6.89792456909651E-06</v>
      </c>
      <c r="V198" s="24">
        <v>-5.240720126655789E-06</v>
      </c>
      <c r="W198" s="24">
        <v>-1.3197295215526068E-05</v>
      </c>
      <c r="X198" s="24">
        <v>67.5</v>
      </c>
    </row>
    <row r="199" spans="1:24" ht="12.75" hidden="1">
      <c r="A199" s="24">
        <v>1421</v>
      </c>
      <c r="B199" s="24">
        <v>150.47999572753906</v>
      </c>
      <c r="C199" s="24">
        <v>161.8800048828125</v>
      </c>
      <c r="D199" s="24">
        <v>8.977290153503418</v>
      </c>
      <c r="E199" s="24">
        <v>9.305365562438965</v>
      </c>
      <c r="F199" s="24">
        <v>25.039164618640115</v>
      </c>
      <c r="G199" s="24" t="s">
        <v>58</v>
      </c>
      <c r="H199" s="24">
        <v>-16.5183772410126</v>
      </c>
      <c r="I199" s="24">
        <v>66.46161848652646</v>
      </c>
      <c r="J199" s="24" t="s">
        <v>61</v>
      </c>
      <c r="K199" s="24">
        <v>-1.4775840260676758</v>
      </c>
      <c r="L199" s="24">
        <v>0.18826337944853871</v>
      </c>
      <c r="M199" s="24">
        <v>-0.35041801555119706</v>
      </c>
      <c r="N199" s="24">
        <v>-0.07984973627494565</v>
      </c>
      <c r="O199" s="24">
        <v>-0.059235698612439915</v>
      </c>
      <c r="P199" s="24">
        <v>0.0053992755572013626</v>
      </c>
      <c r="Q199" s="24">
        <v>-0.007262248916202103</v>
      </c>
      <c r="R199" s="24">
        <v>-0.0012274202902490961</v>
      </c>
      <c r="S199" s="24">
        <v>-0.0007663499087351733</v>
      </c>
      <c r="T199" s="24">
        <v>7.899637384793395E-05</v>
      </c>
      <c r="U199" s="24">
        <v>-0.00015990383782366714</v>
      </c>
      <c r="V199" s="24">
        <v>-4.530588528984387E-05</v>
      </c>
      <c r="W199" s="24">
        <v>-4.737148323357447E-05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1423</v>
      </c>
      <c r="B201" s="100">
        <v>147.94</v>
      </c>
      <c r="C201" s="100">
        <v>166.74</v>
      </c>
      <c r="D201" s="100">
        <v>9.499012254429973</v>
      </c>
      <c r="E201" s="100">
        <v>9.669739691572198</v>
      </c>
      <c r="F201" s="100">
        <v>31.225057638131805</v>
      </c>
      <c r="G201" s="100" t="s">
        <v>59</v>
      </c>
      <c r="H201" s="100">
        <v>-2.1196094314213667</v>
      </c>
      <c r="I201" s="100">
        <v>78.32039056857863</v>
      </c>
      <c r="J201" s="100" t="s">
        <v>73</v>
      </c>
      <c r="K201" s="100">
        <v>1.9679836182744166</v>
      </c>
      <c r="M201" s="100" t="s">
        <v>68</v>
      </c>
      <c r="N201" s="100">
        <v>1.2422741537342479</v>
      </c>
      <c r="X201" s="100">
        <v>67.5</v>
      </c>
    </row>
    <row r="202" spans="1:24" s="100" customFormat="1" ht="12.75">
      <c r="A202" s="100">
        <v>1421</v>
      </c>
      <c r="B202" s="100">
        <v>183.13999938964844</v>
      </c>
      <c r="C202" s="100">
        <v>195.0399932861328</v>
      </c>
      <c r="D202" s="100">
        <v>8.498326301574707</v>
      </c>
      <c r="E202" s="100">
        <v>8.647537231445312</v>
      </c>
      <c r="F202" s="100">
        <v>40.7459022310712</v>
      </c>
      <c r="G202" s="100" t="s">
        <v>56</v>
      </c>
      <c r="H202" s="100">
        <v>-1.2358634415053587</v>
      </c>
      <c r="I202" s="100">
        <v>114.40413594814308</v>
      </c>
      <c r="J202" s="100" t="s">
        <v>62</v>
      </c>
      <c r="K202" s="100">
        <v>1.1682898085710023</v>
      </c>
      <c r="L202" s="100">
        <v>0.722324369754105</v>
      </c>
      <c r="M202" s="100">
        <v>0.27657732946934205</v>
      </c>
      <c r="N202" s="100">
        <v>0.04658854931553057</v>
      </c>
      <c r="O202" s="100">
        <v>0.046920610162471524</v>
      </c>
      <c r="P202" s="100">
        <v>0.0207211789780457</v>
      </c>
      <c r="Q202" s="100">
        <v>0.005711346538304428</v>
      </c>
      <c r="R202" s="100">
        <v>0.000717075293335508</v>
      </c>
      <c r="S202" s="100">
        <v>0.0006155545062354673</v>
      </c>
      <c r="T202" s="100">
        <v>0.00030486213723875696</v>
      </c>
      <c r="U202" s="100">
        <v>0.00012489524436624203</v>
      </c>
      <c r="V202" s="100">
        <v>2.659118679845247E-05</v>
      </c>
      <c r="W202" s="100">
        <v>3.837267120371284E-05</v>
      </c>
      <c r="X202" s="100">
        <v>67.5</v>
      </c>
    </row>
    <row r="203" spans="1:24" s="100" customFormat="1" ht="12.75">
      <c r="A203" s="100">
        <v>1422</v>
      </c>
      <c r="B203" s="100">
        <v>136.0800018310547</v>
      </c>
      <c r="C203" s="100">
        <v>131.0800018310547</v>
      </c>
      <c r="D203" s="100">
        <v>9.157630920410156</v>
      </c>
      <c r="E203" s="100">
        <v>9.710367202758789</v>
      </c>
      <c r="F203" s="100">
        <v>36.58178468663047</v>
      </c>
      <c r="G203" s="100" t="s">
        <v>57</v>
      </c>
      <c r="H203" s="100">
        <v>26.549574225080832</v>
      </c>
      <c r="I203" s="100">
        <v>95.12957605613552</v>
      </c>
      <c r="J203" s="100" t="s">
        <v>60</v>
      </c>
      <c r="K203" s="100">
        <v>-1.1041706381341678</v>
      </c>
      <c r="L203" s="100">
        <v>0.003930561311672356</v>
      </c>
      <c r="M203" s="100">
        <v>0.26035369408999176</v>
      </c>
      <c r="N203" s="100">
        <v>-0.00048242785758133733</v>
      </c>
      <c r="O203" s="100">
        <v>-0.044508339315133275</v>
      </c>
      <c r="P203" s="100">
        <v>0.0004498748081573904</v>
      </c>
      <c r="Q203" s="100">
        <v>0.005323868033504996</v>
      </c>
      <c r="R203" s="100">
        <v>-3.877579313084244E-05</v>
      </c>
      <c r="S203" s="100">
        <v>-0.0005957320516438571</v>
      </c>
      <c r="T203" s="100">
        <v>3.204499645304865E-05</v>
      </c>
      <c r="U203" s="100">
        <v>0.00011246058610299335</v>
      </c>
      <c r="V203" s="100">
        <v>-3.0687021228771456E-06</v>
      </c>
      <c r="W203" s="100">
        <v>-3.743791702082237E-05</v>
      </c>
      <c r="X203" s="100">
        <v>67.5</v>
      </c>
    </row>
    <row r="204" spans="1:24" s="100" customFormat="1" ht="12.75">
      <c r="A204" s="100">
        <v>1424</v>
      </c>
      <c r="B204" s="100">
        <v>166.75999450683594</v>
      </c>
      <c r="C204" s="100">
        <v>146.86000061035156</v>
      </c>
      <c r="D204" s="100">
        <v>8.273054122924805</v>
      </c>
      <c r="E204" s="100">
        <v>9.130291938781738</v>
      </c>
      <c r="F204" s="100">
        <v>30.527861913066083</v>
      </c>
      <c r="G204" s="100" t="s">
        <v>58</v>
      </c>
      <c r="H204" s="100">
        <v>-11.271987944011784</v>
      </c>
      <c r="I204" s="100">
        <v>87.98800656282415</v>
      </c>
      <c r="J204" s="100" t="s">
        <v>61</v>
      </c>
      <c r="K204" s="100">
        <v>-0.3817175378381949</v>
      </c>
      <c r="L204" s="100">
        <v>0.7223136755097747</v>
      </c>
      <c r="M204" s="100">
        <v>-0.09333259425349734</v>
      </c>
      <c r="N204" s="100">
        <v>-0.04658605146058049</v>
      </c>
      <c r="O204" s="100">
        <v>-0.01485097267614441</v>
      </c>
      <c r="P204" s="100">
        <v>0.02071629481584939</v>
      </c>
      <c r="Q204" s="100">
        <v>-0.0020678269856120968</v>
      </c>
      <c r="R204" s="100">
        <v>-0.0007160261267434862</v>
      </c>
      <c r="S204" s="100">
        <v>-0.00015495377630438955</v>
      </c>
      <c r="T204" s="100">
        <v>0.0003031732853074406</v>
      </c>
      <c r="U204" s="100">
        <v>-5.432714458421804E-05</v>
      </c>
      <c r="V204" s="100">
        <v>-2.6413524615833498E-05</v>
      </c>
      <c r="W204" s="100">
        <v>-8.418091496905424E-06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1423</v>
      </c>
      <c r="B206" s="24">
        <v>147.94</v>
      </c>
      <c r="C206" s="24">
        <v>166.74</v>
      </c>
      <c r="D206" s="24">
        <v>9.499012254429973</v>
      </c>
      <c r="E206" s="24">
        <v>9.669739691572198</v>
      </c>
      <c r="F206" s="24">
        <v>29.035247359162604</v>
      </c>
      <c r="G206" s="24" t="s">
        <v>59</v>
      </c>
      <c r="H206" s="24">
        <v>-7.612210864141005</v>
      </c>
      <c r="I206" s="24">
        <v>72.82778913585899</v>
      </c>
      <c r="J206" s="24" t="s">
        <v>73</v>
      </c>
      <c r="K206" s="24">
        <v>0.9939458764349913</v>
      </c>
      <c r="M206" s="24" t="s">
        <v>68</v>
      </c>
      <c r="N206" s="24">
        <v>0.5209118957173192</v>
      </c>
      <c r="X206" s="24">
        <v>67.5</v>
      </c>
    </row>
    <row r="207" spans="1:24" ht="12.75" hidden="1">
      <c r="A207" s="24">
        <v>1421</v>
      </c>
      <c r="B207" s="24">
        <v>183.13999938964844</v>
      </c>
      <c r="C207" s="24">
        <v>195.0399932861328</v>
      </c>
      <c r="D207" s="24">
        <v>8.498326301574707</v>
      </c>
      <c r="E207" s="24">
        <v>8.647537231445312</v>
      </c>
      <c r="F207" s="24">
        <v>40.7459022310712</v>
      </c>
      <c r="G207" s="24" t="s">
        <v>56</v>
      </c>
      <c r="H207" s="24">
        <v>-1.2358634415053587</v>
      </c>
      <c r="I207" s="24">
        <v>114.40413594814308</v>
      </c>
      <c r="J207" s="24" t="s">
        <v>62</v>
      </c>
      <c r="K207" s="24">
        <v>0.9635651429010539</v>
      </c>
      <c r="L207" s="24">
        <v>0.0966724656424517</v>
      </c>
      <c r="M207" s="24">
        <v>0.22811088509344213</v>
      </c>
      <c r="N207" s="24">
        <v>0.05078986943646404</v>
      </c>
      <c r="O207" s="24">
        <v>0.03869853984726684</v>
      </c>
      <c r="P207" s="24">
        <v>0.0027732534289379566</v>
      </c>
      <c r="Q207" s="24">
        <v>0.004710470811268644</v>
      </c>
      <c r="R207" s="24">
        <v>0.0007817529572556655</v>
      </c>
      <c r="S207" s="24">
        <v>0.0005077015959326528</v>
      </c>
      <c r="T207" s="24">
        <v>4.07781254607806E-05</v>
      </c>
      <c r="U207" s="24">
        <v>0.00010301216289111783</v>
      </c>
      <c r="V207" s="24">
        <v>2.9001220584839744E-05</v>
      </c>
      <c r="W207" s="24">
        <v>3.1654407678788215E-05</v>
      </c>
      <c r="X207" s="24">
        <v>67.5</v>
      </c>
    </row>
    <row r="208" spans="1:24" ht="12.75" hidden="1">
      <c r="A208" s="24">
        <v>1424</v>
      </c>
      <c r="B208" s="24">
        <v>166.75999450683594</v>
      </c>
      <c r="C208" s="24">
        <v>146.86000061035156</v>
      </c>
      <c r="D208" s="24">
        <v>8.273054122924805</v>
      </c>
      <c r="E208" s="24">
        <v>9.130291938781738</v>
      </c>
      <c r="F208" s="24">
        <v>40.19213490888027</v>
      </c>
      <c r="G208" s="24" t="s">
        <v>57</v>
      </c>
      <c r="H208" s="24">
        <v>16.58257056395476</v>
      </c>
      <c r="I208" s="24">
        <v>115.8425650707907</v>
      </c>
      <c r="J208" s="24" t="s">
        <v>60</v>
      </c>
      <c r="K208" s="24">
        <v>-0.929602629652615</v>
      </c>
      <c r="L208" s="24">
        <v>0.0005262756730911133</v>
      </c>
      <c r="M208" s="24">
        <v>0.22073899434319127</v>
      </c>
      <c r="N208" s="24">
        <v>-0.0005257003582966423</v>
      </c>
      <c r="O208" s="24">
        <v>-0.0372224577281581</v>
      </c>
      <c r="P208" s="24">
        <v>6.0327217970960244E-05</v>
      </c>
      <c r="Q208" s="24">
        <v>0.00458785407901829</v>
      </c>
      <c r="R208" s="24">
        <v>-4.227175525575278E-05</v>
      </c>
      <c r="S208" s="24">
        <v>-0.00047784157005828525</v>
      </c>
      <c r="T208" s="24">
        <v>4.303593157005165E-06</v>
      </c>
      <c r="U208" s="24">
        <v>0.00010186608053245599</v>
      </c>
      <c r="V208" s="24">
        <v>-3.343212327018098E-06</v>
      </c>
      <c r="W208" s="24">
        <v>-2.9419066900881723E-05</v>
      </c>
      <c r="X208" s="24">
        <v>67.5</v>
      </c>
    </row>
    <row r="209" spans="1:24" ht="12.75" hidden="1">
      <c r="A209" s="24">
        <v>1422</v>
      </c>
      <c r="B209" s="24">
        <v>136.0800018310547</v>
      </c>
      <c r="C209" s="24">
        <v>131.0800018310547</v>
      </c>
      <c r="D209" s="24">
        <v>9.157630920410156</v>
      </c>
      <c r="E209" s="24">
        <v>9.710367202758789</v>
      </c>
      <c r="F209" s="24">
        <v>28.395975968771005</v>
      </c>
      <c r="G209" s="24" t="s">
        <v>58</v>
      </c>
      <c r="H209" s="24">
        <v>5.2626818638345725</v>
      </c>
      <c r="I209" s="24">
        <v>73.84268369488926</v>
      </c>
      <c r="J209" s="24" t="s">
        <v>61</v>
      </c>
      <c r="K209" s="24">
        <v>0.25356800972692034</v>
      </c>
      <c r="L209" s="24">
        <v>0.09667103313457924</v>
      </c>
      <c r="M209" s="24">
        <v>0.057522797867194574</v>
      </c>
      <c r="N209" s="24">
        <v>-0.050787148733772706</v>
      </c>
      <c r="O209" s="24">
        <v>0.010586105373837116</v>
      </c>
      <c r="P209" s="24">
        <v>0.002772597195390636</v>
      </c>
      <c r="Q209" s="24">
        <v>0.0010677688014964271</v>
      </c>
      <c r="R209" s="24">
        <v>-0.0007806092395594458</v>
      </c>
      <c r="S209" s="24">
        <v>0.0001715469161389835</v>
      </c>
      <c r="T209" s="24">
        <v>4.0550395830794814E-05</v>
      </c>
      <c r="U209" s="24">
        <v>1.5323424567027516E-05</v>
      </c>
      <c r="V209" s="24">
        <v>-2.880787612350148E-05</v>
      </c>
      <c r="W209" s="24">
        <v>1.168417854093183E-05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1423</v>
      </c>
      <c r="B211" s="24">
        <v>147.94</v>
      </c>
      <c r="C211" s="24">
        <v>166.74</v>
      </c>
      <c r="D211" s="24">
        <v>9.499012254429973</v>
      </c>
      <c r="E211" s="24">
        <v>9.669739691572198</v>
      </c>
      <c r="F211" s="24">
        <v>31.225057638131805</v>
      </c>
      <c r="G211" s="24" t="s">
        <v>59</v>
      </c>
      <c r="H211" s="24">
        <v>-2.1196094314213667</v>
      </c>
      <c r="I211" s="24">
        <v>78.32039056857863</v>
      </c>
      <c r="J211" s="24" t="s">
        <v>73</v>
      </c>
      <c r="K211" s="24">
        <v>1.712159085316125</v>
      </c>
      <c r="M211" s="24" t="s">
        <v>68</v>
      </c>
      <c r="N211" s="24">
        <v>1.4031827579222196</v>
      </c>
      <c r="X211" s="24">
        <v>67.5</v>
      </c>
    </row>
    <row r="212" spans="1:24" ht="12.75" hidden="1">
      <c r="A212" s="24">
        <v>1422</v>
      </c>
      <c r="B212" s="24">
        <v>136.0800018310547</v>
      </c>
      <c r="C212" s="24">
        <v>131.0800018310547</v>
      </c>
      <c r="D212" s="24">
        <v>9.157630920410156</v>
      </c>
      <c r="E212" s="24">
        <v>9.710367202758789</v>
      </c>
      <c r="F212" s="24">
        <v>33.12426718124855</v>
      </c>
      <c r="G212" s="24" t="s">
        <v>56</v>
      </c>
      <c r="H212" s="24">
        <v>17.55842802182144</v>
      </c>
      <c r="I212" s="24">
        <v>86.13842985287613</v>
      </c>
      <c r="J212" s="24" t="s">
        <v>62</v>
      </c>
      <c r="K212" s="24">
        <v>0.687504505264816</v>
      </c>
      <c r="L212" s="24">
        <v>1.0995537560832043</v>
      </c>
      <c r="M212" s="24">
        <v>0.16275737283129374</v>
      </c>
      <c r="N212" s="24">
        <v>0.04710296564245607</v>
      </c>
      <c r="O212" s="24">
        <v>0.027611642591782108</v>
      </c>
      <c r="P212" s="24">
        <v>0.03154280487496712</v>
      </c>
      <c r="Q212" s="24">
        <v>0.0033609311122840403</v>
      </c>
      <c r="R212" s="24">
        <v>0.0007251126857233738</v>
      </c>
      <c r="S212" s="24">
        <v>0.0003622425522318934</v>
      </c>
      <c r="T212" s="24">
        <v>0.0004641226973006753</v>
      </c>
      <c r="U212" s="24">
        <v>7.348459707603059E-05</v>
      </c>
      <c r="V212" s="24">
        <v>2.6927193492081585E-05</v>
      </c>
      <c r="W212" s="24">
        <v>2.2579065731627147E-05</v>
      </c>
      <c r="X212" s="24">
        <v>67.5</v>
      </c>
    </row>
    <row r="213" spans="1:24" ht="12.75" hidden="1">
      <c r="A213" s="24">
        <v>1421</v>
      </c>
      <c r="B213" s="24">
        <v>183.13999938964844</v>
      </c>
      <c r="C213" s="24">
        <v>195.0399932861328</v>
      </c>
      <c r="D213" s="24">
        <v>8.498326301574707</v>
      </c>
      <c r="E213" s="24">
        <v>8.647537231445312</v>
      </c>
      <c r="F213" s="24">
        <v>34.074384201029844</v>
      </c>
      <c r="G213" s="24" t="s">
        <v>57</v>
      </c>
      <c r="H213" s="24">
        <v>-19.967790184983258</v>
      </c>
      <c r="I213" s="24">
        <v>95.67220920466518</v>
      </c>
      <c r="J213" s="24" t="s">
        <v>60</v>
      </c>
      <c r="K213" s="24">
        <v>0.6863279468514217</v>
      </c>
      <c r="L213" s="24">
        <v>-0.00598198476858312</v>
      </c>
      <c r="M213" s="24">
        <v>-0.16257654898403337</v>
      </c>
      <c r="N213" s="24">
        <v>-0.00048645419548401796</v>
      </c>
      <c r="O213" s="24">
        <v>0.027545350915995293</v>
      </c>
      <c r="P213" s="24">
        <v>-0.0006845853245815603</v>
      </c>
      <c r="Q213" s="24">
        <v>-0.0033601970524206153</v>
      </c>
      <c r="R213" s="24">
        <v>-3.9127912571262365E-05</v>
      </c>
      <c r="S213" s="24">
        <v>0.00035884804668523444</v>
      </c>
      <c r="T213" s="24">
        <v>-4.876189195372644E-05</v>
      </c>
      <c r="U213" s="24">
        <v>-7.335855669199457E-05</v>
      </c>
      <c r="V213" s="24">
        <v>-3.0830131172474327E-06</v>
      </c>
      <c r="W213" s="24">
        <v>2.2252010116477805E-05</v>
      </c>
      <c r="X213" s="24">
        <v>67.5</v>
      </c>
    </row>
    <row r="214" spans="1:24" ht="12.75" hidden="1">
      <c r="A214" s="24">
        <v>1424</v>
      </c>
      <c r="B214" s="24">
        <v>166.75999450683594</v>
      </c>
      <c r="C214" s="24">
        <v>146.86000061035156</v>
      </c>
      <c r="D214" s="24">
        <v>8.273054122924805</v>
      </c>
      <c r="E214" s="24">
        <v>9.130291938781738</v>
      </c>
      <c r="F214" s="24">
        <v>40.19213490888027</v>
      </c>
      <c r="G214" s="24" t="s">
        <v>58</v>
      </c>
      <c r="H214" s="24">
        <v>16.58257056395476</v>
      </c>
      <c r="I214" s="24">
        <v>115.8425650707907</v>
      </c>
      <c r="J214" s="24" t="s">
        <v>61</v>
      </c>
      <c r="K214" s="24">
        <v>-0.04020440436235112</v>
      </c>
      <c r="L214" s="24">
        <v>-1.099537483842598</v>
      </c>
      <c r="M214" s="24">
        <v>-0.007669949894683208</v>
      </c>
      <c r="N214" s="24">
        <v>-0.0471004536563088</v>
      </c>
      <c r="O214" s="24">
        <v>-0.0019121844918817568</v>
      </c>
      <c r="P214" s="24">
        <v>-0.03153537509391029</v>
      </c>
      <c r="Q214" s="24">
        <v>-7.024037601440623E-05</v>
      </c>
      <c r="R214" s="24">
        <v>-0.0007240562225785922</v>
      </c>
      <c r="S214" s="24">
        <v>-4.9474700986138345E-05</v>
      </c>
      <c r="T214" s="24">
        <v>-0.0004615540662184089</v>
      </c>
      <c r="U214" s="24">
        <v>4.302111980641703E-06</v>
      </c>
      <c r="V214" s="24">
        <v>-2.6750117373179525E-05</v>
      </c>
      <c r="W214" s="24">
        <v>-3.829132419923443E-06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1423</v>
      </c>
      <c r="B216" s="24">
        <v>147.94</v>
      </c>
      <c r="C216" s="24">
        <v>166.74</v>
      </c>
      <c r="D216" s="24">
        <v>9.499012254429973</v>
      </c>
      <c r="E216" s="24">
        <v>9.669739691572198</v>
      </c>
      <c r="F216" s="24">
        <v>39.47291258743222</v>
      </c>
      <c r="G216" s="24" t="s">
        <v>59</v>
      </c>
      <c r="H216" s="24">
        <v>18.568109658433343</v>
      </c>
      <c r="I216" s="24">
        <v>99.00810965843334</v>
      </c>
      <c r="J216" s="24" t="s">
        <v>73</v>
      </c>
      <c r="K216" s="24">
        <v>3.017124450467306</v>
      </c>
      <c r="M216" s="24" t="s">
        <v>68</v>
      </c>
      <c r="N216" s="24">
        <v>1.564314437306758</v>
      </c>
      <c r="X216" s="24">
        <v>67.5</v>
      </c>
    </row>
    <row r="217" spans="1:24" ht="12.75" hidden="1">
      <c r="A217" s="24">
        <v>1422</v>
      </c>
      <c r="B217" s="24">
        <v>136.0800018310547</v>
      </c>
      <c r="C217" s="24">
        <v>131.0800018310547</v>
      </c>
      <c r="D217" s="24">
        <v>9.157630920410156</v>
      </c>
      <c r="E217" s="24">
        <v>9.710367202758789</v>
      </c>
      <c r="F217" s="24">
        <v>33.12426718124855</v>
      </c>
      <c r="G217" s="24" t="s">
        <v>56</v>
      </c>
      <c r="H217" s="24">
        <v>17.55842802182144</v>
      </c>
      <c r="I217" s="24">
        <v>86.13842985287613</v>
      </c>
      <c r="J217" s="24" t="s">
        <v>62</v>
      </c>
      <c r="K217" s="24">
        <v>1.6865173736805084</v>
      </c>
      <c r="L217" s="24">
        <v>0.08424850148693316</v>
      </c>
      <c r="M217" s="24">
        <v>0.39925921593077446</v>
      </c>
      <c r="N217" s="24">
        <v>0.040186821239915876</v>
      </c>
      <c r="O217" s="24">
        <v>0.06773375181323013</v>
      </c>
      <c r="P217" s="24">
        <v>0.0024166177340529706</v>
      </c>
      <c r="Q217" s="24">
        <v>0.0082447321663632</v>
      </c>
      <c r="R217" s="24">
        <v>0.0006186564762943427</v>
      </c>
      <c r="S217" s="24">
        <v>0.0008886659229870478</v>
      </c>
      <c r="T217" s="24">
        <v>3.557572507906149E-05</v>
      </c>
      <c r="U217" s="24">
        <v>0.00018033392434323005</v>
      </c>
      <c r="V217" s="24">
        <v>2.2966773162278046E-05</v>
      </c>
      <c r="W217" s="24">
        <v>5.541151357756041E-05</v>
      </c>
      <c r="X217" s="24">
        <v>67.5</v>
      </c>
    </row>
    <row r="218" spans="1:24" ht="12.75" hidden="1">
      <c r="A218" s="24">
        <v>1424</v>
      </c>
      <c r="B218" s="24">
        <v>166.75999450683594</v>
      </c>
      <c r="C218" s="24">
        <v>146.86000061035156</v>
      </c>
      <c r="D218" s="24">
        <v>8.273054122924805</v>
      </c>
      <c r="E218" s="24">
        <v>9.130291938781738</v>
      </c>
      <c r="F218" s="24">
        <v>30.527861913066083</v>
      </c>
      <c r="G218" s="24" t="s">
        <v>57</v>
      </c>
      <c r="H218" s="24">
        <v>-11.271987944011784</v>
      </c>
      <c r="I218" s="24">
        <v>87.98800656282415</v>
      </c>
      <c r="J218" s="24" t="s">
        <v>60</v>
      </c>
      <c r="K218" s="24">
        <v>1.1428967189217667</v>
      </c>
      <c r="L218" s="24">
        <v>0.000459448655148202</v>
      </c>
      <c r="M218" s="24">
        <v>-0.27388462671622765</v>
      </c>
      <c r="N218" s="24">
        <v>-0.00041494609548780844</v>
      </c>
      <c r="O218" s="24">
        <v>0.04536077234871767</v>
      </c>
      <c r="P218" s="24">
        <v>5.236366519540566E-05</v>
      </c>
      <c r="Q218" s="24">
        <v>-0.00581117091554947</v>
      </c>
      <c r="R218" s="24">
        <v>-3.333540319498499E-05</v>
      </c>
      <c r="S218" s="24">
        <v>0.0005492061529930169</v>
      </c>
      <c r="T218" s="24">
        <v>3.7111332261388333E-06</v>
      </c>
      <c r="U218" s="24">
        <v>-0.00013684026652617762</v>
      </c>
      <c r="V218" s="24">
        <v>-2.6214407135436336E-06</v>
      </c>
      <c r="W218" s="24">
        <v>3.277695149657243E-05</v>
      </c>
      <c r="X218" s="24">
        <v>67.5</v>
      </c>
    </row>
    <row r="219" spans="1:24" ht="12.75" hidden="1">
      <c r="A219" s="24">
        <v>1421</v>
      </c>
      <c r="B219" s="24">
        <v>183.13999938964844</v>
      </c>
      <c r="C219" s="24">
        <v>195.0399932861328</v>
      </c>
      <c r="D219" s="24">
        <v>8.498326301574707</v>
      </c>
      <c r="E219" s="24">
        <v>8.647537231445312</v>
      </c>
      <c r="F219" s="24">
        <v>35.996614845763126</v>
      </c>
      <c r="G219" s="24" t="s">
        <v>58</v>
      </c>
      <c r="H219" s="24">
        <v>-14.570655161278765</v>
      </c>
      <c r="I219" s="24">
        <v>101.06934422836967</v>
      </c>
      <c r="J219" s="24" t="s">
        <v>61</v>
      </c>
      <c r="K219" s="24">
        <v>-1.2402128614089032</v>
      </c>
      <c r="L219" s="24">
        <v>0.08424724867749131</v>
      </c>
      <c r="M219" s="24">
        <v>-0.2905084039303673</v>
      </c>
      <c r="N219" s="24">
        <v>-0.040184678934972136</v>
      </c>
      <c r="O219" s="24">
        <v>-0.05030170441072615</v>
      </c>
      <c r="P219" s="24">
        <v>0.002416050355250614</v>
      </c>
      <c r="Q219" s="24">
        <v>-0.00584858111727417</v>
      </c>
      <c r="R219" s="24">
        <v>-0.0006177577086162182</v>
      </c>
      <c r="S219" s="24">
        <v>-0.0006986413416002751</v>
      </c>
      <c r="T219" s="24">
        <v>3.5381629485918434E-05</v>
      </c>
      <c r="U219" s="24">
        <v>-0.00011745239770253517</v>
      </c>
      <c r="V219" s="24">
        <v>-2.2816676315206627E-05</v>
      </c>
      <c r="W219" s="24">
        <v>-4.46778165038031E-05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1423</v>
      </c>
      <c r="B221" s="24">
        <v>147.94</v>
      </c>
      <c r="C221" s="24">
        <v>166.74</v>
      </c>
      <c r="D221" s="24">
        <v>9.499012254429973</v>
      </c>
      <c r="E221" s="24">
        <v>9.669739691572198</v>
      </c>
      <c r="F221" s="24">
        <v>29.035247359162604</v>
      </c>
      <c r="G221" s="24" t="s">
        <v>59</v>
      </c>
      <c r="H221" s="24">
        <v>-7.612210864141005</v>
      </c>
      <c r="I221" s="24">
        <v>72.82778913585899</v>
      </c>
      <c r="J221" s="24" t="s">
        <v>73</v>
      </c>
      <c r="K221" s="24">
        <v>1.8524909392145932</v>
      </c>
      <c r="M221" s="24" t="s">
        <v>68</v>
      </c>
      <c r="N221" s="24">
        <v>1.4797573445031749</v>
      </c>
      <c r="X221" s="24">
        <v>67.5</v>
      </c>
    </row>
    <row r="222" spans="1:24" ht="12.75" hidden="1">
      <c r="A222" s="24">
        <v>1424</v>
      </c>
      <c r="B222" s="24">
        <v>166.75999450683594</v>
      </c>
      <c r="C222" s="24">
        <v>146.86000061035156</v>
      </c>
      <c r="D222" s="24">
        <v>8.273054122924805</v>
      </c>
      <c r="E222" s="24">
        <v>9.130291938781738</v>
      </c>
      <c r="F222" s="24">
        <v>37.115754509252874</v>
      </c>
      <c r="G222" s="24" t="s">
        <v>56</v>
      </c>
      <c r="H222" s="24">
        <v>7.715766214440038</v>
      </c>
      <c r="I222" s="24">
        <v>106.97576072127598</v>
      </c>
      <c r="J222" s="24" t="s">
        <v>62</v>
      </c>
      <c r="K222" s="24">
        <v>0.7722500871603329</v>
      </c>
      <c r="L222" s="24">
        <v>1.1038516333755783</v>
      </c>
      <c r="M222" s="24">
        <v>0.1828199847205734</v>
      </c>
      <c r="N222" s="24">
        <v>0.04721580069657543</v>
      </c>
      <c r="O222" s="24">
        <v>0.031014963427377147</v>
      </c>
      <c r="P222" s="24">
        <v>0.031665997771975374</v>
      </c>
      <c r="Q222" s="24">
        <v>0.0037752463621840895</v>
      </c>
      <c r="R222" s="24">
        <v>0.0007268067561307548</v>
      </c>
      <c r="S222" s="24">
        <v>0.00040687364093437294</v>
      </c>
      <c r="T222" s="24">
        <v>0.0004659393948164982</v>
      </c>
      <c r="U222" s="24">
        <v>8.257680730742323E-05</v>
      </c>
      <c r="V222" s="24">
        <v>2.698802098858292E-05</v>
      </c>
      <c r="W222" s="24">
        <v>2.5366423307609452E-05</v>
      </c>
      <c r="X222" s="24">
        <v>67.5</v>
      </c>
    </row>
    <row r="223" spans="1:24" ht="12.75" hidden="1">
      <c r="A223" s="24">
        <v>1421</v>
      </c>
      <c r="B223" s="24">
        <v>183.13999938964844</v>
      </c>
      <c r="C223" s="24">
        <v>195.0399932861328</v>
      </c>
      <c r="D223" s="24">
        <v>8.498326301574707</v>
      </c>
      <c r="E223" s="24">
        <v>8.647537231445312</v>
      </c>
      <c r="F223" s="24">
        <v>35.996614845763126</v>
      </c>
      <c r="G223" s="24" t="s">
        <v>57</v>
      </c>
      <c r="H223" s="24">
        <v>-14.570655161278765</v>
      </c>
      <c r="I223" s="24">
        <v>101.06934422836967</v>
      </c>
      <c r="J223" s="24" t="s">
        <v>60</v>
      </c>
      <c r="K223" s="24">
        <v>0.2704531106940387</v>
      </c>
      <c r="L223" s="24">
        <v>-0.00600570518003684</v>
      </c>
      <c r="M223" s="24">
        <v>-0.06207575510440517</v>
      </c>
      <c r="N223" s="24">
        <v>-0.00048792126743989666</v>
      </c>
      <c r="O223" s="24">
        <v>0.011174821959496685</v>
      </c>
      <c r="P223" s="24">
        <v>-0.0006872425425194184</v>
      </c>
      <c r="Q223" s="24">
        <v>-0.0011882353365979617</v>
      </c>
      <c r="R223" s="24">
        <v>-3.9253765520350016E-05</v>
      </c>
      <c r="S223" s="24">
        <v>0.00017188758222954378</v>
      </c>
      <c r="T223" s="24">
        <v>-4.894464372406031E-05</v>
      </c>
      <c r="U223" s="24">
        <v>-1.9670451422616098E-05</v>
      </c>
      <c r="V223" s="24">
        <v>-3.0957203588387306E-06</v>
      </c>
      <c r="W223" s="24">
        <v>1.1468893680414349E-05</v>
      </c>
      <c r="X223" s="24">
        <v>67.5</v>
      </c>
    </row>
    <row r="224" spans="1:24" ht="12.75" hidden="1">
      <c r="A224" s="24">
        <v>1422</v>
      </c>
      <c r="B224" s="24">
        <v>136.0800018310547</v>
      </c>
      <c r="C224" s="24">
        <v>131.0800018310547</v>
      </c>
      <c r="D224" s="24">
        <v>9.157630920410156</v>
      </c>
      <c r="E224" s="24">
        <v>9.710367202758789</v>
      </c>
      <c r="F224" s="24">
        <v>36.58178468663047</v>
      </c>
      <c r="G224" s="24" t="s">
        <v>58</v>
      </c>
      <c r="H224" s="24">
        <v>26.549574225080832</v>
      </c>
      <c r="I224" s="24">
        <v>95.12957605613552</v>
      </c>
      <c r="J224" s="24" t="s">
        <v>61</v>
      </c>
      <c r="K224" s="24">
        <v>0.723343149573603</v>
      </c>
      <c r="L224" s="24">
        <v>-1.1038352956900874</v>
      </c>
      <c r="M224" s="24">
        <v>0.17195856315243102</v>
      </c>
      <c r="N224" s="24">
        <v>-0.04721327957530077</v>
      </c>
      <c r="O224" s="24">
        <v>0.028931839045852108</v>
      </c>
      <c r="P224" s="24">
        <v>-0.03165853933115836</v>
      </c>
      <c r="Q224" s="24">
        <v>0.003583375765956472</v>
      </c>
      <c r="R224" s="24">
        <v>-0.0007257459628890703</v>
      </c>
      <c r="S224" s="24">
        <v>0.00036878288838078545</v>
      </c>
      <c r="T224" s="24">
        <v>-0.00046336156669785354</v>
      </c>
      <c r="U224" s="24">
        <v>8.019976587196378E-05</v>
      </c>
      <c r="V224" s="24">
        <v>-2.6809882363413377E-05</v>
      </c>
      <c r="W224" s="24">
        <v>2.2625647154682315E-05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1423</v>
      </c>
      <c r="B226" s="24">
        <v>147.94</v>
      </c>
      <c r="C226" s="24">
        <v>166.74</v>
      </c>
      <c r="D226" s="24">
        <v>9.499012254429973</v>
      </c>
      <c r="E226" s="24">
        <v>9.669739691572198</v>
      </c>
      <c r="F226" s="24">
        <v>39.47291258743222</v>
      </c>
      <c r="G226" s="24" t="s">
        <v>59</v>
      </c>
      <c r="H226" s="24">
        <v>18.568109658433343</v>
      </c>
      <c r="I226" s="24">
        <v>99.00810965843334</v>
      </c>
      <c r="J226" s="24" t="s">
        <v>73</v>
      </c>
      <c r="K226" s="24">
        <v>1.9764660474314488</v>
      </c>
      <c r="M226" s="24" t="s">
        <v>68</v>
      </c>
      <c r="N226" s="24">
        <v>1.2363199995164544</v>
      </c>
      <c r="X226" s="24">
        <v>67.5</v>
      </c>
    </row>
    <row r="227" spans="1:24" ht="12.75" hidden="1">
      <c r="A227" s="24">
        <v>1424</v>
      </c>
      <c r="B227" s="24">
        <v>166.75999450683594</v>
      </c>
      <c r="C227" s="24">
        <v>146.86000061035156</v>
      </c>
      <c r="D227" s="24">
        <v>8.273054122924805</v>
      </c>
      <c r="E227" s="24">
        <v>9.130291938781738</v>
      </c>
      <c r="F227" s="24">
        <v>37.115754509252874</v>
      </c>
      <c r="G227" s="24" t="s">
        <v>56</v>
      </c>
      <c r="H227" s="24">
        <v>7.715766214440038</v>
      </c>
      <c r="I227" s="24">
        <v>106.97576072127598</v>
      </c>
      <c r="J227" s="24" t="s">
        <v>62</v>
      </c>
      <c r="K227" s="24">
        <v>1.181368708801786</v>
      </c>
      <c r="L227" s="24">
        <v>0.7056025286996851</v>
      </c>
      <c r="M227" s="24">
        <v>0.279672448669763</v>
      </c>
      <c r="N227" s="24">
        <v>0.045246636405187626</v>
      </c>
      <c r="O227" s="24">
        <v>0.04744586756873732</v>
      </c>
      <c r="P227" s="24">
        <v>0.02024135044144127</v>
      </c>
      <c r="Q227" s="24">
        <v>0.005775300905021525</v>
      </c>
      <c r="R227" s="24">
        <v>0.0006964862827501977</v>
      </c>
      <c r="S227" s="24">
        <v>0.000622479407225365</v>
      </c>
      <c r="T227" s="24">
        <v>0.00029784136548231734</v>
      </c>
      <c r="U227" s="24">
        <v>0.00012634070265738588</v>
      </c>
      <c r="V227" s="24">
        <v>2.5842936687769873E-05</v>
      </c>
      <c r="W227" s="24">
        <v>3.881346292604577E-05</v>
      </c>
      <c r="X227" s="24">
        <v>67.5</v>
      </c>
    </row>
    <row r="228" spans="1:24" ht="12.75" hidden="1">
      <c r="A228" s="24">
        <v>1422</v>
      </c>
      <c r="B228" s="24">
        <v>136.0800018310547</v>
      </c>
      <c r="C228" s="24">
        <v>131.0800018310547</v>
      </c>
      <c r="D228" s="24">
        <v>9.157630920410156</v>
      </c>
      <c r="E228" s="24">
        <v>9.710367202758789</v>
      </c>
      <c r="F228" s="24">
        <v>28.395975968771005</v>
      </c>
      <c r="G228" s="24" t="s">
        <v>57</v>
      </c>
      <c r="H228" s="24">
        <v>5.2626818638345725</v>
      </c>
      <c r="I228" s="24">
        <v>73.84268369488926</v>
      </c>
      <c r="J228" s="24" t="s">
        <v>60</v>
      </c>
      <c r="K228" s="24">
        <v>0.5076082976764451</v>
      </c>
      <c r="L228" s="24">
        <v>0.003840087274577138</v>
      </c>
      <c r="M228" s="24">
        <v>-0.12303160466645785</v>
      </c>
      <c r="N228" s="24">
        <v>-0.00046777457302021733</v>
      </c>
      <c r="O228" s="24">
        <v>0.019922967301159448</v>
      </c>
      <c r="P228" s="24">
        <v>0.0004392619116068426</v>
      </c>
      <c r="Q228" s="24">
        <v>-0.0026758086090587297</v>
      </c>
      <c r="R228" s="24">
        <v>-3.757359461793142E-05</v>
      </c>
      <c r="S228" s="24">
        <v>0.00022266413439215379</v>
      </c>
      <c r="T228" s="24">
        <v>3.1270396974741704E-05</v>
      </c>
      <c r="U228" s="24">
        <v>-6.72326256836337E-05</v>
      </c>
      <c r="V228" s="24">
        <v>-2.9603001090061886E-06</v>
      </c>
      <c r="W228" s="24">
        <v>1.2676626277624884E-05</v>
      </c>
      <c r="X228" s="24">
        <v>67.5</v>
      </c>
    </row>
    <row r="229" spans="1:24" ht="12.75" hidden="1">
      <c r="A229" s="24">
        <v>1421</v>
      </c>
      <c r="B229" s="24">
        <v>183.13999938964844</v>
      </c>
      <c r="C229" s="24">
        <v>195.0399932861328</v>
      </c>
      <c r="D229" s="24">
        <v>8.498326301574707</v>
      </c>
      <c r="E229" s="24">
        <v>8.647537231445312</v>
      </c>
      <c r="F229" s="24">
        <v>34.074384201029844</v>
      </c>
      <c r="G229" s="24" t="s">
        <v>58</v>
      </c>
      <c r="H229" s="24">
        <v>-19.967790184983258</v>
      </c>
      <c r="I229" s="24">
        <v>95.67220920466518</v>
      </c>
      <c r="J229" s="24" t="s">
        <v>61</v>
      </c>
      <c r="K229" s="24">
        <v>-1.0667548182530138</v>
      </c>
      <c r="L229" s="24">
        <v>0.7055920792051974</v>
      </c>
      <c r="M229" s="24">
        <v>-0.25115712770721366</v>
      </c>
      <c r="N229" s="24">
        <v>-0.04524421833706586</v>
      </c>
      <c r="O229" s="24">
        <v>-0.04306025688807594</v>
      </c>
      <c r="P229" s="24">
        <v>0.02023658362140819</v>
      </c>
      <c r="Q229" s="24">
        <v>-0.005118021964707619</v>
      </c>
      <c r="R229" s="24">
        <v>-0.0006954720462007627</v>
      </c>
      <c r="S229" s="24">
        <v>-0.0005812927796515579</v>
      </c>
      <c r="T229" s="24">
        <v>0.00029619527556227733</v>
      </c>
      <c r="U229" s="24">
        <v>-0.00010696610300299057</v>
      </c>
      <c r="V229" s="24">
        <v>-2.567282609906241E-05</v>
      </c>
      <c r="W229" s="24">
        <v>-3.668498399248608E-05</v>
      </c>
      <c r="X229" s="24">
        <v>67.5</v>
      </c>
    </row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Richard Cramer</cp:lastModifiedBy>
  <cp:lastPrinted>2005-10-27T07:42:17Z</cp:lastPrinted>
  <dcterms:created xsi:type="dcterms:W3CDTF">2003-07-09T12:58:06Z</dcterms:created>
  <dcterms:modified xsi:type="dcterms:W3CDTF">2005-10-27T07:42:45Z</dcterms:modified>
  <cp:category/>
  <cp:version/>
  <cp:contentType/>
  <cp:contentStatus/>
</cp:coreProperties>
</file>