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<sst xmlns="http://schemas.openxmlformats.org/spreadsheetml/2006/main" count="627" uniqueCount="147">
  <si>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</si>
  <si>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</si>
  <si>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</si>
  <si>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</si>
  <si>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</si>
  <si>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</si>
  <si>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</si>
  <si>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</si>
  <si>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</si>
  <si>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</si>
  <si>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</si>
  <si>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</si>
  <si>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</si>
  <si>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</si>
  <si>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</si>
  <si>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</si>
  <si>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</si>
  <si>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</si>
  <si>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</si>
  <si>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</si>
  <si>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</si>
  <si>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</si>
  <si>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</si>
  <si>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</si>
  <si>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</si>
  <si>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</si>
  <si>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</si>
  <si>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</si>
  <si>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</si>
  <si>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</si>
  <si>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</si>
  <si>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</si>
  <si>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</si>
  <si>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</si>
  <si>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</si>
  <si>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</si>
  <si>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</si>
  <si>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</si>
  <si>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</si>
  <si>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</si>
  <si>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</si>
  <si>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</si>
  <si>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</si>
  <si>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</si>
  <si>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</si>
  <si>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</si>
  <si>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</si>
  <si>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</si>
  <si>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</si>
  <si>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</si>
  <si>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</si>
  <si>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</si>
  <si>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</si>
  <si>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</si>
  <si>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</si>
  <si>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</si>
  <si>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</si>
  <si>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</si>
  <si>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</si>
  <si>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</si>
  <si>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</si>
  <si>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</si>
  <si>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</si>
  <si>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</si>
  <si>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</si>
  <si>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</si>
  <si>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</si>
  <si>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</si>
  <si>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</si>
  <si>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</si>
  <si>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</si>
  <si>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</si>
  <si>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</si>
  <si>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</si>
  <si>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</si>
  <si>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</si>
  <si>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</si>
  <si>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</si>
  <si>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</si>
  <si>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</si>
  <si>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</si>
  <si>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</si>
  <si>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</si>
  <si>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</si>
  <si>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</si>
  <si>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</si>
  <si>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</si>
  <si>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</si>
  <si>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</si>
  <si>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</si>
  <si>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</si>
  <si>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</si>
  <si>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</si>
  <si>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</si>
  <si>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</si>
  <si>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</si>
  <si>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</si>
  <si>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</si>
  <si>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</si>
  <si>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</si>
  <si>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</si>
  <si>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</si>
  <si>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</si>
  <si>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</si>
  <si>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</si>
  <si>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</si>
  <si>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</si>
  <si>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</si>
  <si>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</si>
  <si>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</si>
  <si>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</si>
  <si>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</si>
  <si>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</si>
  <si>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</si>
  <si>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</si>
  <si>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</si>
  <si>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</si>
  <si>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</si>
  <si>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</si>
  <si>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</si>
  <si>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</si>
  <si>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</si>
  <si>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</si>
  <si>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</si>
  <si>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</si>
  <si>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</si>
  <si>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</si>
  <si>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</si>
  <si>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</si>
  <si>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</si>
  <si>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</si>
  <si>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</si>
  <si>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</si>
  <si>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</si>
  <si>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</si>
  <si>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</si>
  <si>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</si>
  <si>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</si>
  <si>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</si>
  <si>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</si>
  <si>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</si>
  <si>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</si>
  <si>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365</t>
  </si>
  <si>
    <t>Cas 6</t>
  </si>
  <si>
    <t>made with heads -1 mm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</si>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</sst>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90.42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22.151310681342878</v>
      </c>
      <c r="C41" s="77">
        <f aca="true" t="shared" si="0" ref="C41:C55">($B$41*H41+$B$42*J41+$B$43*L41+$B$44*N41+$B$45*P41+$B$46*R41+$B$47*T41+$B$48*V41)/100</f>
        <v>-3.8303220293645985E-09</v>
      </c>
      <c r="D41" s="77">
        <f aca="true" t="shared" si="1" ref="D41:D55">($B$41*I41+$B$42*K41+$B$43*M41+$B$44*O41+$B$45*Q41+$B$46*S41+$B$47*U41+$B$48*W41)/100</f>
        <v>-4.780236543656302E-08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1.9171849367861</v>
      </c>
      <c r="C42" s="77">
        <f t="shared" si="0"/>
        <v>-1.9992197543681602E-10</v>
      </c>
      <c r="D42" s="77">
        <f t="shared" si="1"/>
        <v>-7.451626528466342E-08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7.177098525961981</v>
      </c>
      <c r="C43" s="77">
        <f t="shared" si="0"/>
        <v>0.04311051763705165</v>
      </c>
      <c r="D43" s="77">
        <f t="shared" si="1"/>
        <v>-0.5761133371078349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3.0962917270932024</v>
      </c>
      <c r="C44" s="77">
        <f t="shared" si="0"/>
        <v>-0.0025854468748465155</v>
      </c>
      <c r="D44" s="77">
        <f t="shared" si="1"/>
        <v>-0.4754749777257885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22.151310681342878</v>
      </c>
      <c r="C45" s="77">
        <f t="shared" si="0"/>
        <v>-0.01175498280177042</v>
      </c>
      <c r="D45" s="77">
        <f t="shared" si="1"/>
        <v>-0.13626219339723974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1.9171849367861</v>
      </c>
      <c r="C46" s="77">
        <f t="shared" si="0"/>
        <v>-0.0013875565518631475</v>
      </c>
      <c r="D46" s="77">
        <f t="shared" si="1"/>
        <v>-0.13419279164364378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7.177098525961981</v>
      </c>
      <c r="C47" s="77">
        <f t="shared" si="0"/>
        <v>0.0014818320422680642</v>
      </c>
      <c r="D47" s="77">
        <f t="shared" si="1"/>
        <v>-0.023155140936033186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3.0962917270932024</v>
      </c>
      <c r="C48" s="77">
        <f t="shared" si="0"/>
        <v>-0.00029591931959940565</v>
      </c>
      <c r="D48" s="77">
        <f t="shared" si="1"/>
        <v>-0.013637036877617685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-0.00031648195723166196</v>
      </c>
      <c r="D49" s="77">
        <f t="shared" si="1"/>
        <v>-0.002806601827661531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-0.00011155654218809597</v>
      </c>
      <c r="D50" s="77">
        <f t="shared" si="1"/>
        <v>-0.0020627271761563797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-1.1042576213297445E-06</v>
      </c>
      <c r="D51" s="77">
        <f t="shared" si="1"/>
        <v>-0.0003044446789617478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-2.1083497012997572E-05</v>
      </c>
      <c r="D52" s="77">
        <f t="shared" si="1"/>
        <v>-0.00019961694029251595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-1.1769629318713003E-05</v>
      </c>
      <c r="D53" s="77">
        <f t="shared" si="1"/>
        <v>-6.065152965844255E-05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-8.803250269867085E-06</v>
      </c>
      <c r="D54" s="77">
        <f t="shared" si="1"/>
        <v>-7.615747114182705E-05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-7.001823931637075E-07</v>
      </c>
      <c r="D55" s="77">
        <f t="shared" si="1"/>
        <v>-1.896771314147741E-05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1659</v>
      </c>
      <c r="B3" s="11">
        <v>132.85333333333335</v>
      </c>
      <c r="C3" s="11">
        <v>132.73666666666668</v>
      </c>
      <c r="D3" s="11">
        <v>8.224805530447906</v>
      </c>
      <c r="E3" s="11">
        <v>8.665380046996276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1658</v>
      </c>
      <c r="B4" s="14">
        <v>90.42666666666666</v>
      </c>
      <c r="C4" s="14">
        <v>106.71</v>
      </c>
      <c r="D4" s="14">
        <v>8.26761952570677</v>
      </c>
      <c r="E4" s="14">
        <v>8.726127819719169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1660</v>
      </c>
      <c r="B5" s="26">
        <v>102.54</v>
      </c>
      <c r="C5" s="26">
        <v>143.39</v>
      </c>
      <c r="D5" s="26">
        <v>8.803831182175063</v>
      </c>
      <c r="E5" s="26">
        <v>8.995721848093433</v>
      </c>
      <c r="F5" s="15" t="s">
        <v>71</v>
      </c>
      <c r="I5" s="75">
        <v>2449</v>
      </c>
    </row>
    <row r="6" spans="1:6" s="2" customFormat="1" ht="13.5" thickBot="1">
      <c r="A6" s="16">
        <v>1657</v>
      </c>
      <c r="B6" s="17">
        <v>136.03666666666663</v>
      </c>
      <c r="C6" s="17">
        <v>137.3033333333333</v>
      </c>
      <c r="D6" s="17">
        <v>8.161413472345952</v>
      </c>
      <c r="E6" s="17">
        <v>8.441238843599086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2464</v>
      </c>
      <c r="K15" s="75">
        <v>2291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22.151310681342878</v>
      </c>
      <c r="C19" s="34">
        <v>45.07797734800954</v>
      </c>
      <c r="D19" s="35">
        <v>15.679942594788402</v>
      </c>
      <c r="K19" s="97" t="s">
        <v>131</v>
      </c>
    </row>
    <row r="20" spans="1:11" ht="12.75">
      <c r="A20" s="33" t="s">
        <v>57</v>
      </c>
      <c r="B20" s="34">
        <v>1.9171849367861</v>
      </c>
      <c r="C20" s="34">
        <v>36.9571849367861</v>
      </c>
      <c r="D20" s="35">
        <v>13.68197766543098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7.177098525961981</v>
      </c>
      <c r="C21" s="34">
        <v>75.71376519262861</v>
      </c>
      <c r="D21" s="35">
        <v>25.948198196490438</v>
      </c>
      <c r="F21" s="24" t="s">
        <v>134</v>
      </c>
    </row>
    <row r="22" spans="1:11" ht="16.5" thickBot="1">
      <c r="A22" s="36" t="s">
        <v>59</v>
      </c>
      <c r="B22" s="37">
        <v>3.0962917270932024</v>
      </c>
      <c r="C22" s="37">
        <v>68.44962506042656</v>
      </c>
      <c r="D22" s="38">
        <v>23.644043616275905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11.78771686553955</v>
      </c>
      <c r="I23" s="75">
        <v>2479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0.04311051763705165</v>
      </c>
      <c r="C27" s="44">
        <v>-0.0025854468748465155</v>
      </c>
      <c r="D27" s="44">
        <v>-0.01175498280177042</v>
      </c>
      <c r="E27" s="44">
        <v>-0.0013875565518631475</v>
      </c>
      <c r="F27" s="44">
        <v>0.0014818320422680642</v>
      </c>
      <c r="G27" s="44">
        <v>-0.00029591931959940565</v>
      </c>
      <c r="H27" s="44">
        <v>-0.00031648195723166196</v>
      </c>
      <c r="I27" s="45">
        <v>-0.00011155654218809597</v>
      </c>
    </row>
    <row r="28" spans="1:9" ht="13.5" thickBot="1">
      <c r="A28" s="46" t="s">
        <v>61</v>
      </c>
      <c r="B28" s="47">
        <v>-0.5761133371078349</v>
      </c>
      <c r="C28" s="47">
        <v>-0.4754749777257885</v>
      </c>
      <c r="D28" s="47">
        <v>-0.13626219339723974</v>
      </c>
      <c r="E28" s="47">
        <v>-0.13419279164364378</v>
      </c>
      <c r="F28" s="47">
        <v>-0.023155140936033186</v>
      </c>
      <c r="G28" s="47">
        <v>-0.013637036877617685</v>
      </c>
      <c r="H28" s="47">
        <v>-0.002806601827661531</v>
      </c>
      <c r="I28" s="48">
        <v>-0.0020627271761563797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1659</v>
      </c>
      <c r="B39" s="50">
        <v>132.85333333333335</v>
      </c>
      <c r="C39" s="50">
        <v>132.73666666666668</v>
      </c>
      <c r="D39" s="50">
        <v>8.224805530447906</v>
      </c>
      <c r="E39" s="50">
        <v>8.665380046996276</v>
      </c>
      <c r="F39" s="54">
        <f>I39*D39/(23678+B39)*1000</f>
        <v>23.644043616275905</v>
      </c>
      <c r="G39" s="59" t="s">
        <v>59</v>
      </c>
      <c r="H39" s="58">
        <f>I39-B39+X39</f>
        <v>3.0962917270932024</v>
      </c>
      <c r="I39" s="58">
        <f>(B39+C42-2*X39)*(23678+B39)*E42/((23678+C42)*D39+E42*(23678+B39))</f>
        <v>68.44962506042656</v>
      </c>
      <c r="J39" s="24" t="s">
        <v>73</v>
      </c>
      <c r="K39" s="24">
        <f>(K40*K40+L40*L40+M40*M40+N40*N40+O40*O40+P40*P40+Q40*Q40+R40*R40+S40*S40+T40*T40+U40*U40+V40*V40+W40*W40)</f>
        <v>0.5973002287337387</v>
      </c>
      <c r="M39" s="24" t="s">
        <v>68</v>
      </c>
      <c r="N39" s="24">
        <f>(K44*K44+L44*L44+M44*M44+N44*N44+O44*O44+P44*P44+Q44*Q44+R44*R44+S44*S44+T44*T44+U44*U44+V44*V44+W44*W44)</f>
        <v>0.4278189378730132</v>
      </c>
      <c r="X39" s="55">
        <f>(1-$H$2)*1000</f>
        <v>67.5</v>
      </c>
    </row>
    <row r="40" spans="1:24" ht="12.75">
      <c r="A40" s="49">
        <v>1658</v>
      </c>
      <c r="B40" s="50">
        <v>90.42666666666666</v>
      </c>
      <c r="C40" s="50">
        <v>106.71</v>
      </c>
      <c r="D40" s="50">
        <v>8.26761952570677</v>
      </c>
      <c r="E40" s="50">
        <v>8.726127819719169</v>
      </c>
      <c r="F40" s="54">
        <f>I40*D40/(23678+B40)*1000</f>
        <v>15.679942594788402</v>
      </c>
      <c r="G40" s="59" t="s">
        <v>56</v>
      </c>
      <c r="H40" s="58">
        <f>I40-B40+X40</f>
        <v>22.151310681342878</v>
      </c>
      <c r="I40" s="58">
        <f>(B40+C39-2*X40)*(23678+B40)*E39/((23678+C39)*D40+E39*(23678+B40))</f>
        <v>45.07797734800954</v>
      </c>
      <c r="J40" s="24" t="s">
        <v>62</v>
      </c>
      <c r="K40" s="52">
        <f aca="true" t="shared" si="0" ref="K40:W40">SQRT(K41*K41+K42*K42)</f>
        <v>0.5777240638267203</v>
      </c>
      <c r="L40" s="52">
        <f t="shared" si="0"/>
        <v>0.47548200699803744</v>
      </c>
      <c r="M40" s="52">
        <f t="shared" si="0"/>
        <v>0.136768289344046</v>
      </c>
      <c r="N40" s="52">
        <f t="shared" si="0"/>
        <v>0.1341999651352377</v>
      </c>
      <c r="O40" s="52">
        <f t="shared" si="0"/>
        <v>0.023202508010321907</v>
      </c>
      <c r="P40" s="52">
        <f t="shared" si="0"/>
        <v>0.013640247176837261</v>
      </c>
      <c r="Q40" s="52">
        <f t="shared" si="0"/>
        <v>0.002824389252260784</v>
      </c>
      <c r="R40" s="52">
        <f t="shared" si="0"/>
        <v>0.0020657415775839523</v>
      </c>
      <c r="S40" s="52">
        <f t="shared" si="0"/>
        <v>0.0003044466815930434</v>
      </c>
      <c r="T40" s="52">
        <f t="shared" si="0"/>
        <v>0.0002007272694430006</v>
      </c>
      <c r="U40" s="52">
        <f t="shared" si="0"/>
        <v>6.178294444431121E-05</v>
      </c>
      <c r="V40" s="52">
        <f t="shared" si="0"/>
        <v>7.6664578692067E-05</v>
      </c>
      <c r="W40" s="52">
        <f t="shared" si="0"/>
        <v>1.898063216020666E-05</v>
      </c>
      <c r="X40" s="55">
        <f>(1-$H$2)*1000</f>
        <v>67.5</v>
      </c>
    </row>
    <row r="41" spans="1:24" ht="12.75">
      <c r="A41" s="49">
        <v>1660</v>
      </c>
      <c r="B41" s="50">
        <v>102.54</v>
      </c>
      <c r="C41" s="50">
        <v>143.39</v>
      </c>
      <c r="D41" s="50">
        <v>8.803831182175063</v>
      </c>
      <c r="E41" s="50">
        <v>8.995721848093433</v>
      </c>
      <c r="F41" s="54">
        <f>I41*D41/(23678+B41)*1000</f>
        <v>13.68197766543098</v>
      </c>
      <c r="G41" s="59" t="s">
        <v>57</v>
      </c>
      <c r="H41" s="58">
        <f>I41-B41+X41</f>
        <v>1.9171849367861</v>
      </c>
      <c r="I41" s="58">
        <f>(B41+C40-2*X41)*(23678+B41)*E40/((23678+C40)*D41+E40*(23678+B41))</f>
        <v>36.9571849367861</v>
      </c>
      <c r="J41" s="24" t="s">
        <v>60</v>
      </c>
      <c r="K41" s="52">
        <f>'calcul config'!C43</f>
        <v>0.04311051763705165</v>
      </c>
      <c r="L41" s="52">
        <f>'calcul config'!C44</f>
        <v>-0.0025854468748465155</v>
      </c>
      <c r="M41" s="52">
        <f>'calcul config'!C45</f>
        <v>-0.01175498280177042</v>
      </c>
      <c r="N41" s="52">
        <f>'calcul config'!C46</f>
        <v>-0.0013875565518631475</v>
      </c>
      <c r="O41" s="52">
        <f>'calcul config'!C47</f>
        <v>0.0014818320422680642</v>
      </c>
      <c r="P41" s="52">
        <f>'calcul config'!C48</f>
        <v>-0.00029591931959940565</v>
      </c>
      <c r="Q41" s="52">
        <f>'calcul config'!C49</f>
        <v>-0.00031648195723166196</v>
      </c>
      <c r="R41" s="52">
        <f>'calcul config'!C50</f>
        <v>-0.00011155654218809597</v>
      </c>
      <c r="S41" s="52">
        <f>'calcul config'!C51</f>
        <v>-1.1042576213297445E-06</v>
      </c>
      <c r="T41" s="52">
        <f>'calcul config'!C52</f>
        <v>-2.1083497012997572E-05</v>
      </c>
      <c r="U41" s="52">
        <f>'calcul config'!C53</f>
        <v>-1.1769629318713003E-05</v>
      </c>
      <c r="V41" s="52">
        <f>'calcul config'!C54</f>
        <v>-8.803250269867085E-06</v>
      </c>
      <c r="W41" s="52">
        <f>'calcul config'!C55</f>
        <v>-7.001823931637075E-07</v>
      </c>
      <c r="X41" s="55">
        <f>(1-$H$2)*1000</f>
        <v>67.5</v>
      </c>
    </row>
    <row r="42" spans="1:24" ht="12.75">
      <c r="A42" s="49">
        <v>1657</v>
      </c>
      <c r="B42" s="50">
        <v>136.03666666666663</v>
      </c>
      <c r="C42" s="50">
        <v>137.3033333333333</v>
      </c>
      <c r="D42" s="50">
        <v>8.161413472345952</v>
      </c>
      <c r="E42" s="50">
        <v>8.441238843599086</v>
      </c>
      <c r="F42" s="54">
        <f>I42*D42/(23678+B42)*1000</f>
        <v>25.948198196490438</v>
      </c>
      <c r="G42" s="59" t="s">
        <v>58</v>
      </c>
      <c r="H42" s="58">
        <f>I42-B42+X42</f>
        <v>7.177098525961981</v>
      </c>
      <c r="I42" s="58">
        <f>(B42+C41-2*X42)*(23678+B42)*E41/((23678+C41)*D42+E41*(23678+B42))</f>
        <v>75.71376519262861</v>
      </c>
      <c r="J42" s="24" t="s">
        <v>61</v>
      </c>
      <c r="K42" s="52">
        <f>'calcul config'!D43</f>
        <v>-0.5761133371078349</v>
      </c>
      <c r="L42" s="52">
        <f>'calcul config'!D44</f>
        <v>-0.4754749777257885</v>
      </c>
      <c r="M42" s="52">
        <f>'calcul config'!D45</f>
        <v>-0.13626219339723974</v>
      </c>
      <c r="N42" s="52">
        <f>'calcul config'!D46</f>
        <v>-0.13419279164364378</v>
      </c>
      <c r="O42" s="52">
        <f>'calcul config'!D47</f>
        <v>-0.023155140936033186</v>
      </c>
      <c r="P42" s="52">
        <f>'calcul config'!D48</f>
        <v>-0.013637036877617685</v>
      </c>
      <c r="Q42" s="52">
        <f>'calcul config'!D49</f>
        <v>-0.002806601827661531</v>
      </c>
      <c r="R42" s="52">
        <f>'calcul config'!D50</f>
        <v>-0.0020627271761563797</v>
      </c>
      <c r="S42" s="52">
        <f>'calcul config'!D51</f>
        <v>-0.0003044446789617478</v>
      </c>
      <c r="T42" s="52">
        <f>'calcul config'!D52</f>
        <v>-0.00019961694029251595</v>
      </c>
      <c r="U42" s="52">
        <f>'calcul config'!D53</f>
        <v>-6.065152965844255E-05</v>
      </c>
      <c r="V42" s="52">
        <f>'calcul config'!D54</f>
        <v>-7.615747114182705E-05</v>
      </c>
      <c r="W42" s="52">
        <f>'calcul config'!D55</f>
        <v>-1.896771314147741E-05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0.38514937588448017</v>
      </c>
      <c r="L44" s="52">
        <f>L40/(L43*1.5)</f>
        <v>0.4528400066647976</v>
      </c>
      <c r="M44" s="52">
        <f aca="true" t="shared" si="1" ref="M44:W44">M40/(M43*1.5)</f>
        <v>0.1519647659378289</v>
      </c>
      <c r="N44" s="52">
        <f t="shared" si="1"/>
        <v>0.1789332868469836</v>
      </c>
      <c r="O44" s="52">
        <f t="shared" si="1"/>
        <v>0.10312225782365293</v>
      </c>
      <c r="P44" s="52">
        <f t="shared" si="1"/>
        <v>0.09093498117891506</v>
      </c>
      <c r="Q44" s="52">
        <f t="shared" si="1"/>
        <v>0.018829261681738558</v>
      </c>
      <c r="R44" s="52">
        <f t="shared" si="1"/>
        <v>0.00459053683907545</v>
      </c>
      <c r="S44" s="52">
        <f t="shared" si="1"/>
        <v>0.004059289087907245</v>
      </c>
      <c r="T44" s="52">
        <f t="shared" si="1"/>
        <v>0.002676363592573341</v>
      </c>
      <c r="U44" s="52">
        <f t="shared" si="1"/>
        <v>0.000823772592590816</v>
      </c>
      <c r="V44" s="52">
        <f t="shared" si="1"/>
        <v>0.0010221943825608933</v>
      </c>
      <c r="W44" s="52">
        <f t="shared" si="1"/>
        <v>0.0002530750954694221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1660</v>
      </c>
      <c r="B51" s="100">
        <v>106.18</v>
      </c>
      <c r="C51" s="100">
        <v>141.58</v>
      </c>
      <c r="D51" s="100">
        <v>8.453490427098648</v>
      </c>
      <c r="E51" s="100">
        <v>8.8700489211412</v>
      </c>
      <c r="F51" s="100">
        <v>13.675810950789709</v>
      </c>
      <c r="G51" s="100" t="s">
        <v>59</v>
      </c>
      <c r="H51" s="100">
        <v>-0.20264533749642055</v>
      </c>
      <c r="I51" s="100">
        <v>38.477354662503586</v>
      </c>
      <c r="J51" s="100" t="s">
        <v>73</v>
      </c>
      <c r="K51" s="100">
        <v>0.5990463488267066</v>
      </c>
      <c r="M51" s="100" t="s">
        <v>68</v>
      </c>
      <c r="N51" s="100">
        <v>0.42484095011420836</v>
      </c>
      <c r="X51" s="100">
        <v>67.5</v>
      </c>
    </row>
    <row r="52" spans="1:24" s="100" customFormat="1" ht="12.75">
      <c r="A52" s="100">
        <v>1657</v>
      </c>
      <c r="B52" s="100">
        <v>137.33999633789062</v>
      </c>
      <c r="C52" s="100">
        <v>137.5399932861328</v>
      </c>
      <c r="D52" s="100">
        <v>8.148579597473145</v>
      </c>
      <c r="E52" s="100">
        <v>8.419085502624512</v>
      </c>
      <c r="F52" s="100">
        <v>25.663193719697336</v>
      </c>
      <c r="G52" s="100" t="s">
        <v>56</v>
      </c>
      <c r="H52" s="100">
        <v>5.164202432653397</v>
      </c>
      <c r="I52" s="100">
        <v>75.00419877054402</v>
      </c>
      <c r="J52" s="100" t="s">
        <v>62</v>
      </c>
      <c r="K52" s="100">
        <v>0.5734149141084169</v>
      </c>
      <c r="L52" s="100">
        <v>0.4911936089078927</v>
      </c>
      <c r="M52" s="100">
        <v>0.13574822679877108</v>
      </c>
      <c r="N52" s="100">
        <v>0.09901369270466172</v>
      </c>
      <c r="O52" s="100">
        <v>0.02302950934882675</v>
      </c>
      <c r="P52" s="100">
        <v>0.014090807814928445</v>
      </c>
      <c r="Q52" s="100">
        <v>0.0028031545499513995</v>
      </c>
      <c r="R52" s="100">
        <v>0.0015240808509493563</v>
      </c>
      <c r="S52" s="100">
        <v>0.00030212943494281754</v>
      </c>
      <c r="T52" s="100">
        <v>0.0002073433319293365</v>
      </c>
      <c r="U52" s="100">
        <v>6.130996194001422E-05</v>
      </c>
      <c r="V52" s="100">
        <v>5.6566337343084273E-05</v>
      </c>
      <c r="W52" s="100">
        <v>1.884273947905649E-05</v>
      </c>
      <c r="X52" s="100">
        <v>67.5</v>
      </c>
    </row>
    <row r="53" spans="1:24" s="100" customFormat="1" ht="12.75">
      <c r="A53" s="100">
        <v>1659</v>
      </c>
      <c r="B53" s="100">
        <v>140.32000732421875</v>
      </c>
      <c r="C53" s="100">
        <v>140.1199951171875</v>
      </c>
      <c r="D53" s="100">
        <v>8.028079986572266</v>
      </c>
      <c r="E53" s="100">
        <v>8.343780517578125</v>
      </c>
      <c r="F53" s="100">
        <v>24.649596447647525</v>
      </c>
      <c r="G53" s="100" t="s">
        <v>57</v>
      </c>
      <c r="H53" s="100">
        <v>0.3122954459918361</v>
      </c>
      <c r="I53" s="100">
        <v>73.13230277021059</v>
      </c>
      <c r="J53" s="100" t="s">
        <v>60</v>
      </c>
      <c r="K53" s="100">
        <v>-0.01757564551774307</v>
      </c>
      <c r="L53" s="100">
        <v>-0.0026717125104377833</v>
      </c>
      <c r="M53" s="100">
        <v>0.005702865281398782</v>
      </c>
      <c r="N53" s="100">
        <v>-0.0010238955763840656</v>
      </c>
      <c r="O53" s="100">
        <v>-0.00045745427171668793</v>
      </c>
      <c r="P53" s="100">
        <v>-0.0003057720810509187</v>
      </c>
      <c r="Q53" s="100">
        <v>0.00019123258163923455</v>
      </c>
      <c r="R53" s="100">
        <v>-8.232619822459899E-05</v>
      </c>
      <c r="S53" s="100">
        <v>1.441607205783409E-05</v>
      </c>
      <c r="T53" s="100">
        <v>-2.1779255253082105E-05</v>
      </c>
      <c r="U53" s="100">
        <v>9.020459729859385E-06</v>
      </c>
      <c r="V53" s="100">
        <v>-6.49602542150069E-06</v>
      </c>
      <c r="W53" s="100">
        <v>1.5232260457805464E-06</v>
      </c>
      <c r="X53" s="100">
        <v>67.5</v>
      </c>
    </row>
    <row r="54" spans="1:24" s="100" customFormat="1" ht="12.75">
      <c r="A54" s="100">
        <v>1658</v>
      </c>
      <c r="B54" s="100">
        <v>101.68000030517578</v>
      </c>
      <c r="C54" s="100">
        <v>104.9800033569336</v>
      </c>
      <c r="D54" s="100">
        <v>8.071133613586426</v>
      </c>
      <c r="E54" s="100">
        <v>8.63133430480957</v>
      </c>
      <c r="F54" s="100">
        <v>18.411067438653774</v>
      </c>
      <c r="G54" s="100" t="s">
        <v>58</v>
      </c>
      <c r="H54" s="100">
        <v>20.063841156975833</v>
      </c>
      <c r="I54" s="100">
        <v>54.243841462151615</v>
      </c>
      <c r="J54" s="100" t="s">
        <v>61</v>
      </c>
      <c r="K54" s="100">
        <v>0.5731454967166695</v>
      </c>
      <c r="L54" s="100">
        <v>-0.4911863428315382</v>
      </c>
      <c r="M54" s="100">
        <v>0.13562838348440492</v>
      </c>
      <c r="N54" s="100">
        <v>-0.09900839853700212</v>
      </c>
      <c r="O54" s="100">
        <v>0.023024965503491784</v>
      </c>
      <c r="P54" s="100">
        <v>-0.014087489780358257</v>
      </c>
      <c r="Q54" s="100">
        <v>0.002796623952309789</v>
      </c>
      <c r="R54" s="100">
        <v>-0.0015218557215834877</v>
      </c>
      <c r="S54" s="100">
        <v>0.000301785308332413</v>
      </c>
      <c r="T54" s="100">
        <v>-0.0002061963174651286</v>
      </c>
      <c r="U54" s="100">
        <v>6.064274679916781E-05</v>
      </c>
      <c r="V54" s="100">
        <v>-5.619210063821095E-05</v>
      </c>
      <c r="W54" s="100">
        <v>1.8781070616156306E-05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1660</v>
      </c>
      <c r="B56" s="24">
        <v>106.18</v>
      </c>
      <c r="C56" s="24">
        <v>141.58</v>
      </c>
      <c r="D56" s="24">
        <v>8.453490427098648</v>
      </c>
      <c r="E56" s="24">
        <v>8.8700489211412</v>
      </c>
      <c r="F56" s="24">
        <v>19.636107030562645</v>
      </c>
      <c r="G56" s="24" t="s">
        <v>59</v>
      </c>
      <c r="H56" s="24">
        <v>16.566848404423872</v>
      </c>
      <c r="I56" s="24">
        <v>55.24684840442388</v>
      </c>
      <c r="J56" s="24" t="s">
        <v>73</v>
      </c>
      <c r="K56" s="24">
        <v>1.5062124227677771</v>
      </c>
      <c r="M56" s="24" t="s">
        <v>68</v>
      </c>
      <c r="N56" s="24">
        <v>1.1359526002924667</v>
      </c>
      <c r="X56" s="24">
        <v>67.5</v>
      </c>
    </row>
    <row r="57" spans="1:24" ht="12.75" hidden="1">
      <c r="A57" s="24">
        <v>1657</v>
      </c>
      <c r="B57" s="24">
        <v>137.33999633789062</v>
      </c>
      <c r="C57" s="24">
        <v>137.5399932861328</v>
      </c>
      <c r="D57" s="24">
        <v>8.148579597473145</v>
      </c>
      <c r="E57" s="24">
        <v>8.419085502624512</v>
      </c>
      <c r="F57" s="24">
        <v>25.663193719697336</v>
      </c>
      <c r="G57" s="24" t="s">
        <v>56</v>
      </c>
      <c r="H57" s="24">
        <v>5.164202432653397</v>
      </c>
      <c r="I57" s="24">
        <v>75.00419877054402</v>
      </c>
      <c r="J57" s="24" t="s">
        <v>62</v>
      </c>
      <c r="K57" s="24">
        <v>0.8052842312886885</v>
      </c>
      <c r="L57" s="24">
        <v>0.900023911775287</v>
      </c>
      <c r="M57" s="24">
        <v>0.19064021711624227</v>
      </c>
      <c r="N57" s="24">
        <v>0.0980423617049314</v>
      </c>
      <c r="O57" s="24">
        <v>0.03234151470304141</v>
      </c>
      <c r="P57" s="24">
        <v>0.02581870202557233</v>
      </c>
      <c r="Q57" s="24">
        <v>0.003936851192485015</v>
      </c>
      <c r="R57" s="24">
        <v>0.0015091160522828924</v>
      </c>
      <c r="S57" s="24">
        <v>0.00042429029024120164</v>
      </c>
      <c r="T57" s="24">
        <v>0.0003798899264685112</v>
      </c>
      <c r="U57" s="24">
        <v>8.612790706882967E-05</v>
      </c>
      <c r="V57" s="24">
        <v>5.599280812278041E-05</v>
      </c>
      <c r="W57" s="24">
        <v>2.6448139326736835E-05</v>
      </c>
      <c r="X57" s="24">
        <v>67.5</v>
      </c>
    </row>
    <row r="58" spans="1:24" ht="12.75" hidden="1">
      <c r="A58" s="24">
        <v>1658</v>
      </c>
      <c r="B58" s="24">
        <v>101.68000030517578</v>
      </c>
      <c r="C58" s="24">
        <v>104.9800033569336</v>
      </c>
      <c r="D58" s="24">
        <v>8.071133613586426</v>
      </c>
      <c r="E58" s="24">
        <v>8.63133430480957</v>
      </c>
      <c r="F58" s="24">
        <v>18.04669316008997</v>
      </c>
      <c r="G58" s="24" t="s">
        <v>57</v>
      </c>
      <c r="H58" s="24">
        <v>18.99029880723655</v>
      </c>
      <c r="I58" s="24">
        <v>53.17029911241233</v>
      </c>
      <c r="J58" s="24" t="s">
        <v>60</v>
      </c>
      <c r="K58" s="24">
        <v>-0.09632224513852707</v>
      </c>
      <c r="L58" s="24">
        <v>0.00489828470449303</v>
      </c>
      <c r="M58" s="24">
        <v>0.020650775726696984</v>
      </c>
      <c r="N58" s="24">
        <v>-0.0010141236620921017</v>
      </c>
      <c r="O58" s="24">
        <v>-0.004214799133911128</v>
      </c>
      <c r="P58" s="24">
        <v>0.0005603917408139052</v>
      </c>
      <c r="Q58" s="24">
        <v>0.0003236124351460252</v>
      </c>
      <c r="R58" s="24">
        <v>-8.149779992267009E-05</v>
      </c>
      <c r="S58" s="24">
        <v>-8.353777080610603E-05</v>
      </c>
      <c r="T58" s="24">
        <v>3.99004362231256E-05</v>
      </c>
      <c r="U58" s="24">
        <v>2.2080147591656675E-07</v>
      </c>
      <c r="V58" s="24">
        <v>-6.430803592825465E-06</v>
      </c>
      <c r="W58" s="24">
        <v>-6.058708071761155E-06</v>
      </c>
      <c r="X58" s="24">
        <v>67.5</v>
      </c>
    </row>
    <row r="59" spans="1:24" ht="12.75" hidden="1">
      <c r="A59" s="24">
        <v>1659</v>
      </c>
      <c r="B59" s="24">
        <v>140.32000732421875</v>
      </c>
      <c r="C59" s="24">
        <v>140.1199951171875</v>
      </c>
      <c r="D59" s="24">
        <v>8.028079986572266</v>
      </c>
      <c r="E59" s="24">
        <v>8.343780517578125</v>
      </c>
      <c r="F59" s="24">
        <v>19.275469336602107</v>
      </c>
      <c r="G59" s="24" t="s">
        <v>58</v>
      </c>
      <c r="H59" s="24">
        <v>-15.632074752737282</v>
      </c>
      <c r="I59" s="24">
        <v>57.18793257148146</v>
      </c>
      <c r="J59" s="24" t="s">
        <v>61</v>
      </c>
      <c r="K59" s="24">
        <v>-0.7995027944001744</v>
      </c>
      <c r="L59" s="24">
        <v>0.9000105824790302</v>
      </c>
      <c r="M59" s="24">
        <v>-0.18951843668628562</v>
      </c>
      <c r="N59" s="24">
        <v>-0.09803711665424776</v>
      </c>
      <c r="O59" s="24">
        <v>-0.03206569883142773</v>
      </c>
      <c r="P59" s="24">
        <v>0.025812619692354367</v>
      </c>
      <c r="Q59" s="24">
        <v>-0.003923528042921262</v>
      </c>
      <c r="R59" s="24">
        <v>-0.001506913855489313</v>
      </c>
      <c r="S59" s="24">
        <v>-0.00041598520555629096</v>
      </c>
      <c r="T59" s="24">
        <v>0.00037778871267079314</v>
      </c>
      <c r="U59" s="24">
        <v>-8.612762403993967E-05</v>
      </c>
      <c r="V59" s="24">
        <v>-5.562229163406527E-05</v>
      </c>
      <c r="W59" s="24">
        <v>-2.574482725418176E-05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1660</v>
      </c>
      <c r="B61" s="24">
        <v>106.18</v>
      </c>
      <c r="C61" s="24">
        <v>141.58</v>
      </c>
      <c r="D61" s="24">
        <v>8.453490427098648</v>
      </c>
      <c r="E61" s="24">
        <v>8.8700489211412</v>
      </c>
      <c r="F61" s="24">
        <v>13.675810950789709</v>
      </c>
      <c r="G61" s="24" t="s">
        <v>59</v>
      </c>
      <c r="H61" s="24">
        <v>-0.20264533749642055</v>
      </c>
      <c r="I61" s="24">
        <v>38.477354662503586</v>
      </c>
      <c r="J61" s="24" t="s">
        <v>73</v>
      </c>
      <c r="K61" s="24">
        <v>0.5301071441253625</v>
      </c>
      <c r="M61" s="24" t="s">
        <v>68</v>
      </c>
      <c r="N61" s="24">
        <v>0.3599448442642613</v>
      </c>
      <c r="X61" s="24">
        <v>67.5</v>
      </c>
    </row>
    <row r="62" spans="1:24" ht="12.75" hidden="1">
      <c r="A62" s="24">
        <v>1659</v>
      </c>
      <c r="B62" s="24">
        <v>140.32000732421875</v>
      </c>
      <c r="C62" s="24">
        <v>140.1199951171875</v>
      </c>
      <c r="D62" s="24">
        <v>8.028079986572266</v>
      </c>
      <c r="E62" s="24">
        <v>8.343780517578125</v>
      </c>
      <c r="F62" s="24">
        <v>25.98955623651788</v>
      </c>
      <c r="G62" s="24" t="s">
        <v>56</v>
      </c>
      <c r="H62" s="24">
        <v>4.28779034659604</v>
      </c>
      <c r="I62" s="24">
        <v>77.10779767081479</v>
      </c>
      <c r="J62" s="24" t="s">
        <v>62</v>
      </c>
      <c r="K62" s="24">
        <v>0.5731720912519384</v>
      </c>
      <c r="L62" s="24">
        <v>0.41558232997920513</v>
      </c>
      <c r="M62" s="24">
        <v>0.135690702691415</v>
      </c>
      <c r="N62" s="24">
        <v>0.09888338119226706</v>
      </c>
      <c r="O62" s="24">
        <v>0.023019770049965898</v>
      </c>
      <c r="P62" s="24">
        <v>0.011921755937599492</v>
      </c>
      <c r="Q62" s="24">
        <v>0.0028019661865612195</v>
      </c>
      <c r="R62" s="24">
        <v>0.001522069775490594</v>
      </c>
      <c r="S62" s="24">
        <v>0.0003020031157853665</v>
      </c>
      <c r="T62" s="24">
        <v>0.00017542894110601936</v>
      </c>
      <c r="U62" s="24">
        <v>6.128289132629887E-05</v>
      </c>
      <c r="V62" s="24">
        <v>5.649016767954874E-05</v>
      </c>
      <c r="W62" s="24">
        <v>1.8835179488255613E-05</v>
      </c>
      <c r="X62" s="24">
        <v>67.5</v>
      </c>
    </row>
    <row r="63" spans="1:24" ht="12.75" hidden="1">
      <c r="A63" s="24">
        <v>1657</v>
      </c>
      <c r="B63" s="24">
        <v>137.33999633789062</v>
      </c>
      <c r="C63" s="24">
        <v>137.5399932861328</v>
      </c>
      <c r="D63" s="24">
        <v>8.148579597473145</v>
      </c>
      <c r="E63" s="24">
        <v>8.419085502624512</v>
      </c>
      <c r="F63" s="24">
        <v>24.658863427100368</v>
      </c>
      <c r="G63" s="24" t="s">
        <v>57</v>
      </c>
      <c r="H63" s="24">
        <v>2.228909587967266</v>
      </c>
      <c r="I63" s="24">
        <v>72.06890592585789</v>
      </c>
      <c r="J63" s="24" t="s">
        <v>60</v>
      </c>
      <c r="K63" s="24">
        <v>-0.09132162712793561</v>
      </c>
      <c r="L63" s="24">
        <v>-0.0022603271174063155</v>
      </c>
      <c r="M63" s="24">
        <v>0.023140480307134177</v>
      </c>
      <c r="N63" s="24">
        <v>-0.0010226026138705736</v>
      </c>
      <c r="O63" s="24">
        <v>-0.0034222256329724393</v>
      </c>
      <c r="P63" s="24">
        <v>-0.0002586904352429166</v>
      </c>
      <c r="Q63" s="24">
        <v>0.0005501512876394062</v>
      </c>
      <c r="R63" s="24">
        <v>-8.222108589079933E-05</v>
      </c>
      <c r="S63" s="24">
        <v>-2.4621320273757436E-05</v>
      </c>
      <c r="T63" s="24">
        <v>-1.8425639534300264E-05</v>
      </c>
      <c r="U63" s="24">
        <v>1.675836387123443E-05</v>
      </c>
      <c r="V63" s="24">
        <v>-6.488277253749159E-06</v>
      </c>
      <c r="W63" s="24">
        <v>-9.104646781829639E-07</v>
      </c>
      <c r="X63" s="24">
        <v>67.5</v>
      </c>
    </row>
    <row r="64" spans="1:24" ht="12.75" hidden="1">
      <c r="A64" s="24">
        <v>1658</v>
      </c>
      <c r="B64" s="24">
        <v>101.68000030517578</v>
      </c>
      <c r="C64" s="24">
        <v>104.9800033569336</v>
      </c>
      <c r="D64" s="24">
        <v>8.071133613586426</v>
      </c>
      <c r="E64" s="24">
        <v>8.63133430480957</v>
      </c>
      <c r="F64" s="24">
        <v>18.04669316008997</v>
      </c>
      <c r="G64" s="24" t="s">
        <v>58</v>
      </c>
      <c r="H64" s="24">
        <v>18.99029880723655</v>
      </c>
      <c r="I64" s="24">
        <v>53.17029911241233</v>
      </c>
      <c r="J64" s="24" t="s">
        <v>61</v>
      </c>
      <c r="K64" s="24">
        <v>0.565850339408599</v>
      </c>
      <c r="L64" s="24">
        <v>-0.41557618304261285</v>
      </c>
      <c r="M64" s="24">
        <v>0.13370297292149158</v>
      </c>
      <c r="N64" s="24">
        <v>-0.09887809342776235</v>
      </c>
      <c r="O64" s="24">
        <v>0.022763966808760142</v>
      </c>
      <c r="P64" s="24">
        <v>-0.011918948942520165</v>
      </c>
      <c r="Q64" s="24">
        <v>0.002747425717165275</v>
      </c>
      <c r="R64" s="24">
        <v>-0.0015198473918446303</v>
      </c>
      <c r="S64" s="24">
        <v>0.00030099779489565457</v>
      </c>
      <c r="T64" s="24">
        <v>-0.0001744586174006066</v>
      </c>
      <c r="U64" s="24">
        <v>5.8947010184319456E-05</v>
      </c>
      <c r="V64" s="24">
        <v>-5.611631939767624E-05</v>
      </c>
      <c r="W64" s="24">
        <v>1.8813161361785693E-05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1660</v>
      </c>
      <c r="B66" s="24">
        <v>106.18</v>
      </c>
      <c r="C66" s="24">
        <v>141.58</v>
      </c>
      <c r="D66" s="24">
        <v>8.453490427098648</v>
      </c>
      <c r="E66" s="24">
        <v>8.8700489211412</v>
      </c>
      <c r="F66" s="24">
        <v>19.268771438717927</v>
      </c>
      <c r="G66" s="24" t="s">
        <v>59</v>
      </c>
      <c r="H66" s="24">
        <v>15.53333734621831</v>
      </c>
      <c r="I66" s="24">
        <v>54.21333734621832</v>
      </c>
      <c r="J66" s="24" t="s">
        <v>73</v>
      </c>
      <c r="K66" s="24">
        <v>1.4066951742568188</v>
      </c>
      <c r="M66" s="24" t="s">
        <v>68</v>
      </c>
      <c r="N66" s="24">
        <v>1.0829754419433748</v>
      </c>
      <c r="X66" s="24">
        <v>67.5</v>
      </c>
    </row>
    <row r="67" spans="1:24" ht="12.75" hidden="1">
      <c r="A67" s="24">
        <v>1659</v>
      </c>
      <c r="B67" s="24">
        <v>140.32000732421875</v>
      </c>
      <c r="C67" s="24">
        <v>140.1199951171875</v>
      </c>
      <c r="D67" s="24">
        <v>8.028079986572266</v>
      </c>
      <c r="E67" s="24">
        <v>8.343780517578125</v>
      </c>
      <c r="F67" s="24">
        <v>25.98955623651788</v>
      </c>
      <c r="G67" s="24" t="s">
        <v>56</v>
      </c>
      <c r="H67" s="24">
        <v>4.28779034659604</v>
      </c>
      <c r="I67" s="24">
        <v>77.10779767081479</v>
      </c>
      <c r="J67" s="24" t="s">
        <v>62</v>
      </c>
      <c r="K67" s="24">
        <v>0.7470639400000562</v>
      </c>
      <c r="L67" s="24">
        <v>0.8977581173408261</v>
      </c>
      <c r="M67" s="24">
        <v>0.1768574771448101</v>
      </c>
      <c r="N67" s="24">
        <v>0.09880803492047233</v>
      </c>
      <c r="O67" s="24">
        <v>0.030003285486900063</v>
      </c>
      <c r="P67" s="24">
        <v>0.025753713993022495</v>
      </c>
      <c r="Q67" s="24">
        <v>0.0036522365360259702</v>
      </c>
      <c r="R67" s="24">
        <v>0.0015208968548990132</v>
      </c>
      <c r="S67" s="24">
        <v>0.0003936081491548614</v>
      </c>
      <c r="T67" s="24">
        <v>0.0003789320239626399</v>
      </c>
      <c r="U67" s="24">
        <v>7.989840393283043E-05</v>
      </c>
      <c r="V67" s="24">
        <v>5.642937242807611E-05</v>
      </c>
      <c r="W67" s="24">
        <v>2.4533862271557603E-05</v>
      </c>
      <c r="X67" s="24">
        <v>67.5</v>
      </c>
    </row>
    <row r="68" spans="1:24" ht="12.75" hidden="1">
      <c r="A68" s="24">
        <v>1658</v>
      </c>
      <c r="B68" s="24">
        <v>101.68000030517578</v>
      </c>
      <c r="C68" s="24">
        <v>104.9800033569336</v>
      </c>
      <c r="D68" s="24">
        <v>8.071133613586426</v>
      </c>
      <c r="E68" s="24">
        <v>8.63133430480957</v>
      </c>
      <c r="F68" s="24">
        <v>18.411067438653774</v>
      </c>
      <c r="G68" s="24" t="s">
        <v>57</v>
      </c>
      <c r="H68" s="24">
        <v>20.063841156975833</v>
      </c>
      <c r="I68" s="24">
        <v>54.243841462151615</v>
      </c>
      <c r="J68" s="24" t="s">
        <v>60</v>
      </c>
      <c r="K68" s="24">
        <v>-0.17707772564233992</v>
      </c>
      <c r="L68" s="24">
        <v>0.004885924963200426</v>
      </c>
      <c r="M68" s="24">
        <v>0.03996568279797106</v>
      </c>
      <c r="N68" s="24">
        <v>-0.0010220866441415565</v>
      </c>
      <c r="O68" s="24">
        <v>-0.007425951591049482</v>
      </c>
      <c r="P68" s="24">
        <v>0.0005589893984776107</v>
      </c>
      <c r="Q68" s="24">
        <v>0.0007316667554688189</v>
      </c>
      <c r="R68" s="24">
        <v>-8.213933781020867E-05</v>
      </c>
      <c r="S68" s="24">
        <v>-0.00012291664761194295</v>
      </c>
      <c r="T68" s="24">
        <v>3.980157968986792E-05</v>
      </c>
      <c r="U68" s="24">
        <v>9.715810017591633E-06</v>
      </c>
      <c r="V68" s="24">
        <v>-6.482057395868869E-06</v>
      </c>
      <c r="W68" s="24">
        <v>-8.425389640229268E-06</v>
      </c>
      <c r="X68" s="24">
        <v>67.5</v>
      </c>
    </row>
    <row r="69" spans="1:24" ht="12.75" hidden="1">
      <c r="A69" s="24">
        <v>1657</v>
      </c>
      <c r="B69" s="24">
        <v>137.33999633789062</v>
      </c>
      <c r="C69" s="24">
        <v>137.5399932861328</v>
      </c>
      <c r="D69" s="24">
        <v>8.148579597473145</v>
      </c>
      <c r="E69" s="24">
        <v>8.419085502624512</v>
      </c>
      <c r="F69" s="24">
        <v>18.900820667324947</v>
      </c>
      <c r="G69" s="24" t="s">
        <v>58</v>
      </c>
      <c r="H69" s="24">
        <v>-14.599759064913911</v>
      </c>
      <c r="I69" s="24">
        <v>55.24023727297672</v>
      </c>
      <c r="J69" s="24" t="s">
        <v>61</v>
      </c>
      <c r="K69" s="24">
        <v>-0.725774076093755</v>
      </c>
      <c r="L69" s="24">
        <v>0.8977448217553797</v>
      </c>
      <c r="M69" s="24">
        <v>-0.17228264979538419</v>
      </c>
      <c r="N69" s="24">
        <v>-0.09880274846246509</v>
      </c>
      <c r="O69" s="24">
        <v>-0.029069784708109166</v>
      </c>
      <c r="P69" s="24">
        <v>0.02574764679124662</v>
      </c>
      <c r="Q69" s="24">
        <v>-0.003578197237999145</v>
      </c>
      <c r="R69" s="24">
        <v>-0.001518677178476654</v>
      </c>
      <c r="S69" s="24">
        <v>-0.0003739236189664369</v>
      </c>
      <c r="T69" s="24">
        <v>0.0003768359232326634</v>
      </c>
      <c r="U69" s="24">
        <v>-7.930547261517201E-05</v>
      </c>
      <c r="V69" s="24">
        <v>-5.6055838273485644E-05</v>
      </c>
      <c r="W69" s="24">
        <v>-2.3041770925214818E-05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1660</v>
      </c>
      <c r="B71" s="24">
        <v>106.18</v>
      </c>
      <c r="C71" s="24">
        <v>141.58</v>
      </c>
      <c r="D71" s="24">
        <v>8.453490427098648</v>
      </c>
      <c r="E71" s="24">
        <v>8.8700489211412</v>
      </c>
      <c r="F71" s="24">
        <v>19.636107030562645</v>
      </c>
      <c r="G71" s="24" t="s">
        <v>59</v>
      </c>
      <c r="H71" s="24">
        <v>16.566848404423872</v>
      </c>
      <c r="I71" s="24">
        <v>55.24684840442388</v>
      </c>
      <c r="J71" s="24" t="s">
        <v>73</v>
      </c>
      <c r="K71" s="24">
        <v>2.462142916155498</v>
      </c>
      <c r="M71" s="24" t="s">
        <v>68</v>
      </c>
      <c r="N71" s="24">
        <v>1.3547935218744152</v>
      </c>
      <c r="X71" s="24">
        <v>67.5</v>
      </c>
    </row>
    <row r="72" spans="1:24" ht="12.75" hidden="1">
      <c r="A72" s="24">
        <v>1658</v>
      </c>
      <c r="B72" s="24">
        <v>101.68000030517578</v>
      </c>
      <c r="C72" s="24">
        <v>104.9800033569336</v>
      </c>
      <c r="D72" s="24">
        <v>8.071133613586426</v>
      </c>
      <c r="E72" s="24">
        <v>8.63133430480957</v>
      </c>
      <c r="F72" s="24">
        <v>19.22347144447222</v>
      </c>
      <c r="G72" s="24" t="s">
        <v>56</v>
      </c>
      <c r="H72" s="24">
        <v>22.45739678549485</v>
      </c>
      <c r="I72" s="24">
        <v>56.63739709067063</v>
      </c>
      <c r="J72" s="24" t="s">
        <v>62</v>
      </c>
      <c r="K72" s="24">
        <v>1.4705246065970399</v>
      </c>
      <c r="L72" s="24">
        <v>0.4067993900900009</v>
      </c>
      <c r="M72" s="24">
        <v>0.34812590010082883</v>
      </c>
      <c r="N72" s="24">
        <v>0.09666536616361114</v>
      </c>
      <c r="O72" s="24">
        <v>0.05905908996103235</v>
      </c>
      <c r="P72" s="24">
        <v>0.011670002988030845</v>
      </c>
      <c r="Q72" s="24">
        <v>0.0071888215629076855</v>
      </c>
      <c r="R72" s="24">
        <v>0.0014880195104392505</v>
      </c>
      <c r="S72" s="24">
        <v>0.0007748623047089761</v>
      </c>
      <c r="T72" s="24">
        <v>0.00017170204587541954</v>
      </c>
      <c r="U72" s="24">
        <v>0.00015723029733828218</v>
      </c>
      <c r="V72" s="24">
        <v>5.523603469253031E-05</v>
      </c>
      <c r="W72" s="24">
        <v>4.831255302165378E-05</v>
      </c>
      <c r="X72" s="24">
        <v>67.5</v>
      </c>
    </row>
    <row r="73" spans="1:24" ht="12.75" hidden="1">
      <c r="A73" s="24">
        <v>1657</v>
      </c>
      <c r="B73" s="24">
        <v>137.33999633789062</v>
      </c>
      <c r="C73" s="24">
        <v>137.5399932861328</v>
      </c>
      <c r="D73" s="24">
        <v>8.148579597473145</v>
      </c>
      <c r="E73" s="24">
        <v>8.419085502624512</v>
      </c>
      <c r="F73" s="24">
        <v>18.900820667324947</v>
      </c>
      <c r="G73" s="24" t="s">
        <v>57</v>
      </c>
      <c r="H73" s="24">
        <v>-14.599759064913911</v>
      </c>
      <c r="I73" s="24">
        <v>55.24023727297672</v>
      </c>
      <c r="J73" s="24" t="s">
        <v>60</v>
      </c>
      <c r="K73" s="24">
        <v>1.1954109645630766</v>
      </c>
      <c r="L73" s="24">
        <v>-0.0022118440507453803</v>
      </c>
      <c r="M73" s="24">
        <v>-0.2852830946443149</v>
      </c>
      <c r="N73" s="24">
        <v>-0.0009988995243976567</v>
      </c>
      <c r="O73" s="24">
        <v>0.04763607516446006</v>
      </c>
      <c r="P73" s="24">
        <v>-0.0002533347185615612</v>
      </c>
      <c r="Q73" s="24">
        <v>-0.005997151530686042</v>
      </c>
      <c r="R73" s="24">
        <v>-8.029351364896642E-05</v>
      </c>
      <c r="S73" s="24">
        <v>0.0005926221344269206</v>
      </c>
      <c r="T73" s="24">
        <v>-1.8061594424140114E-05</v>
      </c>
      <c r="U73" s="24">
        <v>-0.000137621079982943</v>
      </c>
      <c r="V73" s="24">
        <v>-6.326428410529636E-06</v>
      </c>
      <c r="W73" s="24">
        <v>3.589384185581194E-05</v>
      </c>
      <c r="X73" s="24">
        <v>67.5</v>
      </c>
    </row>
    <row r="74" spans="1:24" ht="12.75" hidden="1">
      <c r="A74" s="24">
        <v>1659</v>
      </c>
      <c r="B74" s="24">
        <v>140.32000732421875</v>
      </c>
      <c r="C74" s="24">
        <v>140.1199951171875</v>
      </c>
      <c r="D74" s="24">
        <v>8.028079986572266</v>
      </c>
      <c r="E74" s="24">
        <v>8.343780517578125</v>
      </c>
      <c r="F74" s="24">
        <v>24.649596447647525</v>
      </c>
      <c r="G74" s="24" t="s">
        <v>58</v>
      </c>
      <c r="H74" s="24">
        <v>0.3122954459918361</v>
      </c>
      <c r="I74" s="24">
        <v>73.13230277021059</v>
      </c>
      <c r="J74" s="24" t="s">
        <v>61</v>
      </c>
      <c r="K74" s="24">
        <v>-0.8564083397595762</v>
      </c>
      <c r="L74" s="24">
        <v>-0.40679337694152773</v>
      </c>
      <c r="M74" s="24">
        <v>-0.1995124011964548</v>
      </c>
      <c r="N74" s="24">
        <v>-0.09666020492056271</v>
      </c>
      <c r="O74" s="24">
        <v>-0.034911036219958065</v>
      </c>
      <c r="P74" s="24">
        <v>-0.011667252944074717</v>
      </c>
      <c r="Q74" s="24">
        <v>-0.003964004160103337</v>
      </c>
      <c r="R74" s="24">
        <v>-0.0014858516127506708</v>
      </c>
      <c r="S74" s="24">
        <v>-0.0004992099729033738</v>
      </c>
      <c r="T74" s="24">
        <v>-0.0001707494403055616</v>
      </c>
      <c r="U74" s="24">
        <v>-7.60381795245851E-05</v>
      </c>
      <c r="V74" s="24">
        <v>-5.487254169546783E-05</v>
      </c>
      <c r="W74" s="24">
        <v>-3.233782454495155E-05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1660</v>
      </c>
      <c r="B76" s="24">
        <v>106.18</v>
      </c>
      <c r="C76" s="24">
        <v>141.58</v>
      </c>
      <c r="D76" s="24">
        <v>8.453490427098648</v>
      </c>
      <c r="E76" s="24">
        <v>8.8700489211412</v>
      </c>
      <c r="F76" s="24">
        <v>19.268771438717927</v>
      </c>
      <c r="G76" s="24" t="s">
        <v>59</v>
      </c>
      <c r="H76" s="24">
        <v>15.53333734621831</v>
      </c>
      <c r="I76" s="24">
        <v>54.21333734621832</v>
      </c>
      <c r="J76" s="24" t="s">
        <v>73</v>
      </c>
      <c r="K76" s="24">
        <v>2.404323417939111</v>
      </c>
      <c r="M76" s="24" t="s">
        <v>68</v>
      </c>
      <c r="N76" s="24">
        <v>1.3543744314590882</v>
      </c>
      <c r="X76" s="24">
        <v>67.5</v>
      </c>
    </row>
    <row r="77" spans="1:24" ht="12.75" hidden="1">
      <c r="A77" s="24">
        <v>1658</v>
      </c>
      <c r="B77" s="24">
        <v>101.68000030517578</v>
      </c>
      <c r="C77" s="24">
        <v>104.9800033569336</v>
      </c>
      <c r="D77" s="24">
        <v>8.071133613586426</v>
      </c>
      <c r="E77" s="24">
        <v>8.63133430480957</v>
      </c>
      <c r="F77" s="24">
        <v>19.22347144447222</v>
      </c>
      <c r="G77" s="24" t="s">
        <v>56</v>
      </c>
      <c r="H77" s="24">
        <v>22.45739678549485</v>
      </c>
      <c r="I77" s="24">
        <v>56.63739709067063</v>
      </c>
      <c r="J77" s="24" t="s">
        <v>62</v>
      </c>
      <c r="K77" s="24">
        <v>1.4290518460772144</v>
      </c>
      <c r="L77" s="24">
        <v>0.48467646351721316</v>
      </c>
      <c r="M77" s="24">
        <v>0.3383078337044189</v>
      </c>
      <c r="N77" s="24">
        <v>0.09608231292270183</v>
      </c>
      <c r="O77" s="24">
        <v>0.05739347557255373</v>
      </c>
      <c r="P77" s="24">
        <v>0.013904042906644935</v>
      </c>
      <c r="Q77" s="24">
        <v>0.006986072769232456</v>
      </c>
      <c r="R77" s="24">
        <v>0.0014790455890033073</v>
      </c>
      <c r="S77" s="24">
        <v>0.0007530083121468302</v>
      </c>
      <c r="T77" s="24">
        <v>0.00020457406901179385</v>
      </c>
      <c r="U77" s="24">
        <v>0.00015279302363927462</v>
      </c>
      <c r="V77" s="24">
        <v>5.490396393271502E-05</v>
      </c>
      <c r="W77" s="24">
        <v>4.6949461451676784E-05</v>
      </c>
      <c r="X77" s="24">
        <v>67.5</v>
      </c>
    </row>
    <row r="78" spans="1:24" ht="12.75" hidden="1">
      <c r="A78" s="24">
        <v>1659</v>
      </c>
      <c r="B78" s="24">
        <v>140.32000732421875</v>
      </c>
      <c r="C78" s="24">
        <v>140.1199951171875</v>
      </c>
      <c r="D78" s="24">
        <v>8.028079986572266</v>
      </c>
      <c r="E78" s="24">
        <v>8.343780517578125</v>
      </c>
      <c r="F78" s="24">
        <v>19.275469336602107</v>
      </c>
      <c r="G78" s="24" t="s">
        <v>57</v>
      </c>
      <c r="H78" s="24">
        <v>-15.632074752737282</v>
      </c>
      <c r="I78" s="24">
        <v>57.18793257148146</v>
      </c>
      <c r="J78" s="24" t="s">
        <v>60</v>
      </c>
      <c r="K78" s="24">
        <v>1.1956518082276126</v>
      </c>
      <c r="L78" s="24">
        <v>-0.002635601050661704</v>
      </c>
      <c r="M78" s="24">
        <v>-0.2851417766945151</v>
      </c>
      <c r="N78" s="24">
        <v>-0.0009928556715189407</v>
      </c>
      <c r="O78" s="24">
        <v>0.04767769840174037</v>
      </c>
      <c r="P78" s="24">
        <v>-0.00030181997974954353</v>
      </c>
      <c r="Q78" s="24">
        <v>-0.005984778315918051</v>
      </c>
      <c r="R78" s="24">
        <v>-7.981010307499655E-05</v>
      </c>
      <c r="S78" s="24">
        <v>0.0005957875221664341</v>
      </c>
      <c r="T78" s="24">
        <v>-2.1514165656414355E-05</v>
      </c>
      <c r="U78" s="24">
        <v>-0.00013672489196666856</v>
      </c>
      <c r="V78" s="24">
        <v>-6.288319179129477E-06</v>
      </c>
      <c r="W78" s="24">
        <v>3.6170761236173287E-05</v>
      </c>
      <c r="X78" s="24">
        <v>67.5</v>
      </c>
    </row>
    <row r="79" spans="1:24" ht="12.75" hidden="1">
      <c r="A79" s="24">
        <v>1657</v>
      </c>
      <c r="B79" s="24">
        <v>137.33999633789062</v>
      </c>
      <c r="C79" s="24">
        <v>137.5399932861328</v>
      </c>
      <c r="D79" s="24">
        <v>8.148579597473145</v>
      </c>
      <c r="E79" s="24">
        <v>8.419085502624512</v>
      </c>
      <c r="F79" s="24">
        <v>24.658863427100368</v>
      </c>
      <c r="G79" s="24" t="s">
        <v>58</v>
      </c>
      <c r="H79" s="24">
        <v>2.228909587967266</v>
      </c>
      <c r="I79" s="24">
        <v>72.06890592585789</v>
      </c>
      <c r="J79" s="24" t="s">
        <v>61</v>
      </c>
      <c r="K79" s="24">
        <v>-0.7826914668365399</v>
      </c>
      <c r="L79" s="24">
        <v>-0.4846692974541035</v>
      </c>
      <c r="M79" s="24">
        <v>-0.18206141142282747</v>
      </c>
      <c r="N79" s="24">
        <v>-0.09607718300507946</v>
      </c>
      <c r="O79" s="24">
        <v>-0.03195071381690878</v>
      </c>
      <c r="P79" s="24">
        <v>-0.013900766664096169</v>
      </c>
      <c r="Q79" s="24">
        <v>-0.0036038370171704954</v>
      </c>
      <c r="R79" s="24">
        <v>-0.0014768907210072446</v>
      </c>
      <c r="S79" s="24">
        <v>-0.0004604983676333705</v>
      </c>
      <c r="T79" s="24">
        <v>-0.00020343964802405293</v>
      </c>
      <c r="U79" s="24">
        <v>-6.820565951249749E-05</v>
      </c>
      <c r="V79" s="24">
        <v>-5.45426649278E-05</v>
      </c>
      <c r="W79" s="24">
        <v>-2.9932055762981398E-05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1660</v>
      </c>
      <c r="B81" s="100">
        <v>104.5</v>
      </c>
      <c r="C81" s="100">
        <v>137.1</v>
      </c>
      <c r="D81" s="100">
        <v>8.540068640284469</v>
      </c>
      <c r="E81" s="100">
        <v>8.930143701639224</v>
      </c>
      <c r="F81" s="100">
        <v>15.91482433645255</v>
      </c>
      <c r="G81" s="100" t="s">
        <v>59</v>
      </c>
      <c r="H81" s="100">
        <v>7.319820568687511</v>
      </c>
      <c r="I81" s="100">
        <v>44.31982056868751</v>
      </c>
      <c r="J81" s="100" t="s">
        <v>73</v>
      </c>
      <c r="K81" s="100">
        <v>0.920722202258838</v>
      </c>
      <c r="M81" s="100" t="s">
        <v>68</v>
      </c>
      <c r="N81" s="100">
        <v>0.6089436501250556</v>
      </c>
      <c r="X81" s="100">
        <v>67.5</v>
      </c>
    </row>
    <row r="82" spans="1:24" s="100" customFormat="1" ht="12.75">
      <c r="A82" s="100">
        <v>1657</v>
      </c>
      <c r="B82" s="100">
        <v>130.05999755859375</v>
      </c>
      <c r="C82" s="100">
        <v>134.25999450683594</v>
      </c>
      <c r="D82" s="100">
        <v>8.079437255859375</v>
      </c>
      <c r="E82" s="100">
        <v>8.22707462310791</v>
      </c>
      <c r="F82" s="100">
        <v>23.542954577888548</v>
      </c>
      <c r="G82" s="100" t="s">
        <v>56</v>
      </c>
      <c r="H82" s="100">
        <v>6.8151405060867205</v>
      </c>
      <c r="I82" s="100">
        <v>69.37513806468047</v>
      </c>
      <c r="J82" s="100" t="s">
        <v>62</v>
      </c>
      <c r="K82" s="100">
        <v>0.7903988599685363</v>
      </c>
      <c r="L82" s="100">
        <v>0.4827142004711248</v>
      </c>
      <c r="M82" s="100">
        <v>0.18711637556608082</v>
      </c>
      <c r="N82" s="100">
        <v>0.1635401086230995</v>
      </c>
      <c r="O82" s="100">
        <v>0.03174407451871457</v>
      </c>
      <c r="P82" s="100">
        <v>0.013847595039364823</v>
      </c>
      <c r="Q82" s="100">
        <v>0.003863862930715847</v>
      </c>
      <c r="R82" s="100">
        <v>0.002517309086437009</v>
      </c>
      <c r="S82" s="100">
        <v>0.00041647179859155006</v>
      </c>
      <c r="T82" s="100">
        <v>0.00020376124648545136</v>
      </c>
      <c r="U82" s="100">
        <v>8.450423823538845E-05</v>
      </c>
      <c r="V82" s="100">
        <v>9.342936558113737E-05</v>
      </c>
      <c r="W82" s="100">
        <v>2.5975600338275332E-05</v>
      </c>
      <c r="X82" s="100">
        <v>67.5</v>
      </c>
    </row>
    <row r="83" spans="1:24" s="100" customFormat="1" ht="12.75">
      <c r="A83" s="100">
        <v>1659</v>
      </c>
      <c r="B83" s="100">
        <v>132.3800048828125</v>
      </c>
      <c r="C83" s="100">
        <v>141.97999572753906</v>
      </c>
      <c r="D83" s="100">
        <v>8.146111488342285</v>
      </c>
      <c r="E83" s="100">
        <v>8.565960884094238</v>
      </c>
      <c r="F83" s="100">
        <v>22.629089107731264</v>
      </c>
      <c r="G83" s="100" t="s">
        <v>57</v>
      </c>
      <c r="H83" s="100">
        <v>1.2628672826999292</v>
      </c>
      <c r="I83" s="100">
        <v>66.14287216551243</v>
      </c>
      <c r="J83" s="100" t="s">
        <v>60</v>
      </c>
      <c r="K83" s="100">
        <v>0.2359003201059363</v>
      </c>
      <c r="L83" s="100">
        <v>-0.0026249099758571476</v>
      </c>
      <c r="M83" s="100">
        <v>-0.05381242826789765</v>
      </c>
      <c r="N83" s="100">
        <v>-0.0016911333519217906</v>
      </c>
      <c r="O83" s="100">
        <v>0.00980047244869114</v>
      </c>
      <c r="P83" s="100">
        <v>-0.000300515516925337</v>
      </c>
      <c r="Q83" s="100">
        <v>-0.0010137015288761448</v>
      </c>
      <c r="R83" s="100">
        <v>-0.0001359615104210556</v>
      </c>
      <c r="S83" s="100">
        <v>0.00015505207013671052</v>
      </c>
      <c r="T83" s="100">
        <v>-2.1410947715293903E-05</v>
      </c>
      <c r="U83" s="100">
        <v>-1.5639201908340755E-05</v>
      </c>
      <c r="V83" s="100">
        <v>-1.072550076456184E-05</v>
      </c>
      <c r="W83" s="100">
        <v>1.0464719795685231E-05</v>
      </c>
      <c r="X83" s="100">
        <v>67.5</v>
      </c>
    </row>
    <row r="84" spans="1:24" s="100" customFormat="1" ht="12.75">
      <c r="A84" s="100">
        <v>1658</v>
      </c>
      <c r="B84" s="100">
        <v>90.95999908447266</v>
      </c>
      <c r="C84" s="100">
        <v>118.45999908447266</v>
      </c>
      <c r="D84" s="100">
        <v>8.224875450134277</v>
      </c>
      <c r="E84" s="100">
        <v>8.678160667419434</v>
      </c>
      <c r="F84" s="100">
        <v>17.27136203986294</v>
      </c>
      <c r="G84" s="100" t="s">
        <v>58</v>
      </c>
      <c r="H84" s="100">
        <v>26.452284201045806</v>
      </c>
      <c r="I84" s="100">
        <v>49.91228328551846</v>
      </c>
      <c r="J84" s="100" t="s">
        <v>61</v>
      </c>
      <c r="K84" s="100">
        <v>0.7543748384016256</v>
      </c>
      <c r="L84" s="100">
        <v>-0.48270706353242426</v>
      </c>
      <c r="M84" s="100">
        <v>0.17921149675425116</v>
      </c>
      <c r="N84" s="100">
        <v>-0.16353136456484793</v>
      </c>
      <c r="O84" s="100">
        <v>0.03019332719049276</v>
      </c>
      <c r="P84" s="100">
        <v>-0.013844333815620322</v>
      </c>
      <c r="Q84" s="100">
        <v>0.00372851793045363</v>
      </c>
      <c r="R84" s="100">
        <v>-0.002513634719751928</v>
      </c>
      <c r="S84" s="100">
        <v>0.0003865328117616941</v>
      </c>
      <c r="T84" s="100">
        <v>-0.000202633207760322</v>
      </c>
      <c r="U84" s="100">
        <v>8.304445582586136E-05</v>
      </c>
      <c r="V84" s="100">
        <v>-9.281169099980454E-05</v>
      </c>
      <c r="W84" s="100">
        <v>2.3774386480656092E-05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1660</v>
      </c>
      <c r="B86" s="24">
        <v>104.5</v>
      </c>
      <c r="C86" s="24">
        <v>137.1</v>
      </c>
      <c r="D86" s="24">
        <v>8.540068640284469</v>
      </c>
      <c r="E86" s="24">
        <v>8.930143701639224</v>
      </c>
      <c r="F86" s="24">
        <v>20.030237942243293</v>
      </c>
      <c r="G86" s="24" t="s">
        <v>59</v>
      </c>
      <c r="H86" s="24">
        <v>18.7804806877446</v>
      </c>
      <c r="I86" s="24">
        <v>55.7804806877446</v>
      </c>
      <c r="J86" s="24" t="s">
        <v>73</v>
      </c>
      <c r="K86" s="24">
        <v>0.8351524110625069</v>
      </c>
      <c r="M86" s="24" t="s">
        <v>68</v>
      </c>
      <c r="N86" s="24">
        <v>0.7098732208790013</v>
      </c>
      <c r="X86" s="24">
        <v>67.5</v>
      </c>
    </row>
    <row r="87" spans="1:24" ht="12.75" hidden="1">
      <c r="A87" s="24">
        <v>1657</v>
      </c>
      <c r="B87" s="24">
        <v>130.05999755859375</v>
      </c>
      <c r="C87" s="24">
        <v>134.25999450683594</v>
      </c>
      <c r="D87" s="24">
        <v>8.079437255859375</v>
      </c>
      <c r="E87" s="24">
        <v>8.22707462310791</v>
      </c>
      <c r="F87" s="24">
        <v>23.542954577888548</v>
      </c>
      <c r="G87" s="24" t="s">
        <v>56</v>
      </c>
      <c r="H87" s="24">
        <v>6.8151405060867205</v>
      </c>
      <c r="I87" s="24">
        <v>69.37513806468047</v>
      </c>
      <c r="J87" s="24" t="s">
        <v>62</v>
      </c>
      <c r="K87" s="24">
        <v>0.47150021130573283</v>
      </c>
      <c r="L87" s="24">
        <v>0.7566204734934942</v>
      </c>
      <c r="M87" s="24">
        <v>0.11162144978547278</v>
      </c>
      <c r="N87" s="24">
        <v>0.16451290170299976</v>
      </c>
      <c r="O87" s="24">
        <v>0.018936049857136004</v>
      </c>
      <c r="P87" s="24">
        <v>0.021704898868817712</v>
      </c>
      <c r="Q87" s="24">
        <v>0.002305151483045947</v>
      </c>
      <c r="R87" s="24">
        <v>0.0025322644331146663</v>
      </c>
      <c r="S87" s="24">
        <v>0.0002484088150809353</v>
      </c>
      <c r="T87" s="24">
        <v>0.0003193542614266387</v>
      </c>
      <c r="U87" s="24">
        <v>5.0438079689127286E-05</v>
      </c>
      <c r="V87" s="24">
        <v>9.396513567958784E-05</v>
      </c>
      <c r="W87" s="24">
        <v>1.547702276512549E-05</v>
      </c>
      <c r="X87" s="24">
        <v>67.5</v>
      </c>
    </row>
    <row r="88" spans="1:24" ht="12.75" hidden="1">
      <c r="A88" s="24">
        <v>1658</v>
      </c>
      <c r="B88" s="24">
        <v>90.95999908447266</v>
      </c>
      <c r="C88" s="24">
        <v>118.45999908447266</v>
      </c>
      <c r="D88" s="24">
        <v>8.224875450134277</v>
      </c>
      <c r="E88" s="24">
        <v>8.678160667419434</v>
      </c>
      <c r="F88" s="24">
        <v>15.597487668533484</v>
      </c>
      <c r="G88" s="24" t="s">
        <v>57</v>
      </c>
      <c r="H88" s="24">
        <v>21.614976546134997</v>
      </c>
      <c r="I88" s="24">
        <v>45.07497563060765</v>
      </c>
      <c r="J88" s="24" t="s">
        <v>60</v>
      </c>
      <c r="K88" s="24">
        <v>-0.11080439176674271</v>
      </c>
      <c r="L88" s="24">
        <v>0.004118617645806046</v>
      </c>
      <c r="M88" s="24">
        <v>0.024997246206501466</v>
      </c>
      <c r="N88" s="24">
        <v>-0.001701550193781272</v>
      </c>
      <c r="O88" s="24">
        <v>-0.004648568933448702</v>
      </c>
      <c r="P88" s="24">
        <v>0.0004711286612449192</v>
      </c>
      <c r="Q88" s="24">
        <v>0.0004570946327504925</v>
      </c>
      <c r="R88" s="24">
        <v>-0.0001367647315847689</v>
      </c>
      <c r="S88" s="24">
        <v>-7.706200956040184E-05</v>
      </c>
      <c r="T88" s="24">
        <v>3.3540820384062266E-05</v>
      </c>
      <c r="U88" s="24">
        <v>6.013602732817929E-06</v>
      </c>
      <c r="V88" s="24">
        <v>-1.0791465883112879E-05</v>
      </c>
      <c r="W88" s="24">
        <v>-5.281429208389988E-06</v>
      </c>
      <c r="X88" s="24">
        <v>67.5</v>
      </c>
    </row>
    <row r="89" spans="1:24" ht="12.75" hidden="1">
      <c r="A89" s="24">
        <v>1659</v>
      </c>
      <c r="B89" s="24">
        <v>132.3800048828125</v>
      </c>
      <c r="C89" s="24">
        <v>141.97999572753906</v>
      </c>
      <c r="D89" s="24">
        <v>8.146111488342285</v>
      </c>
      <c r="E89" s="24">
        <v>8.565960884094238</v>
      </c>
      <c r="F89" s="24">
        <v>20.448287340951843</v>
      </c>
      <c r="G89" s="24" t="s">
        <v>58</v>
      </c>
      <c r="H89" s="24">
        <v>-5.111427846534127</v>
      </c>
      <c r="I89" s="24">
        <v>59.768577036278366</v>
      </c>
      <c r="J89" s="24" t="s">
        <v>61</v>
      </c>
      <c r="K89" s="24">
        <v>-0.4582955771405097</v>
      </c>
      <c r="L89" s="24">
        <v>0.7566092636878079</v>
      </c>
      <c r="M89" s="24">
        <v>-0.10878642256413422</v>
      </c>
      <c r="N89" s="24">
        <v>-0.16450410193572348</v>
      </c>
      <c r="O89" s="24">
        <v>-0.0183566007491288</v>
      </c>
      <c r="P89" s="24">
        <v>0.02169978508396242</v>
      </c>
      <c r="Q89" s="24">
        <v>-0.002259377758698094</v>
      </c>
      <c r="R89" s="24">
        <v>-0.0025285684818513593</v>
      </c>
      <c r="S89" s="24">
        <v>-0.00023615331056842467</v>
      </c>
      <c r="T89" s="24">
        <v>0.0003175880313540137</v>
      </c>
      <c r="U89" s="24">
        <v>-5.0078303334863484E-05</v>
      </c>
      <c r="V89" s="24">
        <v>-9.334340355577872E-05</v>
      </c>
      <c r="W89" s="24">
        <v>-1.4548014956995945E-05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1660</v>
      </c>
      <c r="B91" s="24">
        <v>104.5</v>
      </c>
      <c r="C91" s="24">
        <v>137.1</v>
      </c>
      <c r="D91" s="24">
        <v>8.540068640284469</v>
      </c>
      <c r="E91" s="24">
        <v>8.930143701639224</v>
      </c>
      <c r="F91" s="24">
        <v>15.91482433645255</v>
      </c>
      <c r="G91" s="24" t="s">
        <v>59</v>
      </c>
      <c r="H91" s="24">
        <v>7.319820568687511</v>
      </c>
      <c r="I91" s="24">
        <v>44.31982056868751</v>
      </c>
      <c r="J91" s="24" t="s">
        <v>73</v>
      </c>
      <c r="K91" s="24">
        <v>0.4905052619177892</v>
      </c>
      <c r="M91" s="24" t="s">
        <v>68</v>
      </c>
      <c r="N91" s="24">
        <v>0.3106788326595596</v>
      </c>
      <c r="X91" s="24">
        <v>67.5</v>
      </c>
    </row>
    <row r="92" spans="1:24" ht="12.75" hidden="1">
      <c r="A92" s="24">
        <v>1659</v>
      </c>
      <c r="B92" s="24">
        <v>132.3800048828125</v>
      </c>
      <c r="C92" s="24">
        <v>141.97999572753906</v>
      </c>
      <c r="D92" s="24">
        <v>8.146111488342285</v>
      </c>
      <c r="E92" s="24">
        <v>8.565960884094238</v>
      </c>
      <c r="F92" s="24">
        <v>24.05838568949968</v>
      </c>
      <c r="G92" s="24" t="s">
        <v>56</v>
      </c>
      <c r="H92" s="24">
        <v>5.440577690946682</v>
      </c>
      <c r="I92" s="24">
        <v>70.32058257375918</v>
      </c>
      <c r="J92" s="24" t="s">
        <v>62</v>
      </c>
      <c r="K92" s="24">
        <v>0.6225677629564048</v>
      </c>
      <c r="L92" s="24">
        <v>0.23055812784681956</v>
      </c>
      <c r="M92" s="24">
        <v>0.14738454639707385</v>
      </c>
      <c r="N92" s="24">
        <v>0.16538011413052686</v>
      </c>
      <c r="O92" s="24">
        <v>0.0250037341512727</v>
      </c>
      <c r="P92" s="24">
        <v>0.006614036692552248</v>
      </c>
      <c r="Q92" s="24">
        <v>0.003043390880364816</v>
      </c>
      <c r="R92" s="24">
        <v>0.0025456186682994604</v>
      </c>
      <c r="S92" s="24">
        <v>0.0003280398503752388</v>
      </c>
      <c r="T92" s="24">
        <v>9.733182864431578E-05</v>
      </c>
      <c r="U92" s="24">
        <v>6.655397722026373E-05</v>
      </c>
      <c r="V92" s="24">
        <v>9.447434608875832E-05</v>
      </c>
      <c r="W92" s="24">
        <v>2.0462743682670453E-05</v>
      </c>
      <c r="X92" s="24">
        <v>67.5</v>
      </c>
    </row>
    <row r="93" spans="1:24" ht="12.75" hidden="1">
      <c r="A93" s="24">
        <v>1657</v>
      </c>
      <c r="B93" s="24">
        <v>130.05999755859375</v>
      </c>
      <c r="C93" s="24">
        <v>134.25999450683594</v>
      </c>
      <c r="D93" s="24">
        <v>8.079437255859375</v>
      </c>
      <c r="E93" s="24">
        <v>8.22707462310791</v>
      </c>
      <c r="F93" s="24">
        <v>23.926589778679567</v>
      </c>
      <c r="G93" s="24" t="s">
        <v>57</v>
      </c>
      <c r="H93" s="24">
        <v>7.945616501922217</v>
      </c>
      <c r="I93" s="24">
        <v>70.50561406051597</v>
      </c>
      <c r="J93" s="24" t="s">
        <v>60</v>
      </c>
      <c r="K93" s="24">
        <v>-0.021648558220427095</v>
      </c>
      <c r="L93" s="24">
        <v>-0.0012529215391998442</v>
      </c>
      <c r="M93" s="24">
        <v>0.006799218198407365</v>
      </c>
      <c r="N93" s="24">
        <v>-0.001710329971025112</v>
      </c>
      <c r="O93" s="24">
        <v>-0.0005998503737262765</v>
      </c>
      <c r="P93" s="24">
        <v>-0.00014349400382767551</v>
      </c>
      <c r="Q93" s="24">
        <v>0.00022016348926444992</v>
      </c>
      <c r="R93" s="24">
        <v>-0.0001375007105603663</v>
      </c>
      <c r="S93" s="24">
        <v>1.4317429647848505E-05</v>
      </c>
      <c r="T93" s="24">
        <v>-1.022664733939386E-05</v>
      </c>
      <c r="U93" s="24">
        <v>1.0052864956496526E-05</v>
      </c>
      <c r="V93" s="24">
        <v>-1.084900587519437E-05</v>
      </c>
      <c r="W93" s="24">
        <v>1.5747902271753383E-06</v>
      </c>
      <c r="X93" s="24">
        <v>67.5</v>
      </c>
    </row>
    <row r="94" spans="1:24" ht="12.75" hidden="1">
      <c r="A94" s="24">
        <v>1658</v>
      </c>
      <c r="B94" s="24">
        <v>90.95999908447266</v>
      </c>
      <c r="C94" s="24">
        <v>118.45999908447266</v>
      </c>
      <c r="D94" s="24">
        <v>8.224875450134277</v>
      </c>
      <c r="E94" s="24">
        <v>8.678160667419434</v>
      </c>
      <c r="F94" s="24">
        <v>15.597487668533484</v>
      </c>
      <c r="G94" s="24" t="s">
        <v>58</v>
      </c>
      <c r="H94" s="24">
        <v>21.614976546134997</v>
      </c>
      <c r="I94" s="24">
        <v>45.07497563060765</v>
      </c>
      <c r="J94" s="24" t="s">
        <v>61</v>
      </c>
      <c r="K94" s="24">
        <v>0.6221912562866172</v>
      </c>
      <c r="L94" s="24">
        <v>-0.23055472344726968</v>
      </c>
      <c r="M94" s="24">
        <v>0.1472276303842511</v>
      </c>
      <c r="N94" s="24">
        <v>-0.16537126993893558</v>
      </c>
      <c r="O94" s="24">
        <v>0.024996537780994012</v>
      </c>
      <c r="P94" s="24">
        <v>-0.006612479931258241</v>
      </c>
      <c r="Q94" s="24">
        <v>0.003035416954667453</v>
      </c>
      <c r="R94" s="24">
        <v>-0.002541902429085372</v>
      </c>
      <c r="S94" s="24">
        <v>0.00032772725648393656</v>
      </c>
      <c r="T94" s="24">
        <v>-9.679308111348723E-05</v>
      </c>
      <c r="U94" s="24">
        <v>6.579036244011601E-05</v>
      </c>
      <c r="V94" s="24">
        <v>-9.384935343633691E-05</v>
      </c>
      <c r="W94" s="24">
        <v>2.040205663071894E-05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1660</v>
      </c>
      <c r="B96" s="24">
        <v>104.5</v>
      </c>
      <c r="C96" s="24">
        <v>137.1</v>
      </c>
      <c r="D96" s="24">
        <v>8.540068640284469</v>
      </c>
      <c r="E96" s="24">
        <v>8.930143701639224</v>
      </c>
      <c r="F96" s="24">
        <v>18.270206174034747</v>
      </c>
      <c r="G96" s="24" t="s">
        <v>59</v>
      </c>
      <c r="H96" s="24">
        <v>13.879120137787076</v>
      </c>
      <c r="I96" s="24">
        <v>50.879120137787076</v>
      </c>
      <c r="J96" s="24" t="s">
        <v>73</v>
      </c>
      <c r="K96" s="24">
        <v>0.9783935096095435</v>
      </c>
      <c r="M96" s="24" t="s">
        <v>68</v>
      </c>
      <c r="N96" s="24">
        <v>0.7832241088093769</v>
      </c>
      <c r="X96" s="24">
        <v>67.5</v>
      </c>
    </row>
    <row r="97" spans="1:24" ht="12.75" hidden="1">
      <c r="A97" s="24">
        <v>1659</v>
      </c>
      <c r="B97" s="24">
        <v>132.3800048828125</v>
      </c>
      <c r="C97" s="24">
        <v>141.97999572753906</v>
      </c>
      <c r="D97" s="24">
        <v>8.146111488342285</v>
      </c>
      <c r="E97" s="24">
        <v>8.565960884094238</v>
      </c>
      <c r="F97" s="24">
        <v>24.05838568949968</v>
      </c>
      <c r="G97" s="24" t="s">
        <v>56</v>
      </c>
      <c r="H97" s="24">
        <v>5.440577690946682</v>
      </c>
      <c r="I97" s="24">
        <v>70.32058257375918</v>
      </c>
      <c r="J97" s="24" t="s">
        <v>62</v>
      </c>
      <c r="K97" s="24">
        <v>0.5991986818399322</v>
      </c>
      <c r="L97" s="24">
        <v>0.7557863844918195</v>
      </c>
      <c r="M97" s="24">
        <v>0.1418528786617968</v>
      </c>
      <c r="N97" s="24">
        <v>0.1641791333456142</v>
      </c>
      <c r="O97" s="24">
        <v>0.02406481656053834</v>
      </c>
      <c r="P97" s="24">
        <v>0.021680996566473296</v>
      </c>
      <c r="Q97" s="24">
        <v>0.0029293844422926723</v>
      </c>
      <c r="R97" s="24">
        <v>0.002527113992385795</v>
      </c>
      <c r="S97" s="24">
        <v>0.0003156748324724569</v>
      </c>
      <c r="T97" s="24">
        <v>0.0003189928368380479</v>
      </c>
      <c r="U97" s="24">
        <v>6.405902154487689E-05</v>
      </c>
      <c r="V97" s="24">
        <v>9.377018943419513E-05</v>
      </c>
      <c r="W97" s="24">
        <v>1.9669113197705093E-05</v>
      </c>
      <c r="X97" s="24">
        <v>67.5</v>
      </c>
    </row>
    <row r="98" spans="1:24" ht="12.75" hidden="1">
      <c r="A98" s="24">
        <v>1658</v>
      </c>
      <c r="B98" s="24">
        <v>90.95999908447266</v>
      </c>
      <c r="C98" s="24">
        <v>118.45999908447266</v>
      </c>
      <c r="D98" s="24">
        <v>8.224875450134277</v>
      </c>
      <c r="E98" s="24">
        <v>8.678160667419434</v>
      </c>
      <c r="F98" s="24">
        <v>17.27136203986294</v>
      </c>
      <c r="G98" s="24" t="s">
        <v>57</v>
      </c>
      <c r="H98" s="24">
        <v>26.452284201045806</v>
      </c>
      <c r="I98" s="24">
        <v>49.91228328551846</v>
      </c>
      <c r="J98" s="24" t="s">
        <v>60</v>
      </c>
      <c r="K98" s="24">
        <v>-0.48496304248104144</v>
      </c>
      <c r="L98" s="24">
        <v>0.004113972614531972</v>
      </c>
      <c r="M98" s="24">
        <v>0.11385470627752077</v>
      </c>
      <c r="N98" s="24">
        <v>-0.0016982677144545258</v>
      </c>
      <c r="O98" s="24">
        <v>-0.019628469996640998</v>
      </c>
      <c r="P98" s="24">
        <v>0.000470659340527446</v>
      </c>
      <c r="Q98" s="24">
        <v>0.0023044619794949698</v>
      </c>
      <c r="R98" s="24">
        <v>-0.00013650649181004223</v>
      </c>
      <c r="S98" s="24">
        <v>-0.00026921668322618414</v>
      </c>
      <c r="T98" s="24">
        <v>3.3511660959944415E-05</v>
      </c>
      <c r="U98" s="24">
        <v>4.707069533461543E-05</v>
      </c>
      <c r="V98" s="24">
        <v>-1.077430773499503E-05</v>
      </c>
      <c r="W98" s="24">
        <v>-1.7107802773716416E-05</v>
      </c>
      <c r="X98" s="24">
        <v>67.5</v>
      </c>
    </row>
    <row r="99" spans="1:24" ht="12.75" hidden="1">
      <c r="A99" s="24">
        <v>1657</v>
      </c>
      <c r="B99" s="24">
        <v>130.05999755859375</v>
      </c>
      <c r="C99" s="24">
        <v>134.25999450683594</v>
      </c>
      <c r="D99" s="24">
        <v>8.079437255859375</v>
      </c>
      <c r="E99" s="24">
        <v>8.22707462310791</v>
      </c>
      <c r="F99" s="24">
        <v>19.954802185864587</v>
      </c>
      <c r="G99" s="24" t="s">
        <v>58</v>
      </c>
      <c r="H99" s="24">
        <v>-3.7582379018879664</v>
      </c>
      <c r="I99" s="24">
        <v>58.801759656705784</v>
      </c>
      <c r="J99" s="24" t="s">
        <v>61</v>
      </c>
      <c r="K99" s="24">
        <v>-0.3519231560244991</v>
      </c>
      <c r="L99" s="24">
        <v>0.7557751876137131</v>
      </c>
      <c r="M99" s="24">
        <v>-0.08461291298080877</v>
      </c>
      <c r="N99" s="24">
        <v>-0.1641703496764474</v>
      </c>
      <c r="O99" s="24">
        <v>-0.013922591773205324</v>
      </c>
      <c r="P99" s="24">
        <v>0.021675887338252178</v>
      </c>
      <c r="Q99" s="24">
        <v>-0.001808520996783968</v>
      </c>
      <c r="R99" s="24">
        <v>-0.002523424480384897</v>
      </c>
      <c r="S99" s="24">
        <v>-0.00016484228016260316</v>
      </c>
      <c r="T99" s="24">
        <v>0.000317227676178626</v>
      </c>
      <c r="U99" s="24">
        <v>-4.345006193324486E-05</v>
      </c>
      <c r="V99" s="24">
        <v>-9.314914234364407E-05</v>
      </c>
      <c r="W99" s="24">
        <v>-9.705518957776427E-06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1660</v>
      </c>
      <c r="B101" s="24">
        <v>104.5</v>
      </c>
      <c r="C101" s="24">
        <v>137.1</v>
      </c>
      <c r="D101" s="24">
        <v>8.540068640284469</v>
      </c>
      <c r="E101" s="24">
        <v>8.930143701639224</v>
      </c>
      <c r="F101" s="24">
        <v>20.030237942243293</v>
      </c>
      <c r="G101" s="24" t="s">
        <v>59</v>
      </c>
      <c r="H101" s="24">
        <v>18.7804806877446</v>
      </c>
      <c r="I101" s="24">
        <v>55.7804806877446</v>
      </c>
      <c r="J101" s="24" t="s">
        <v>73</v>
      </c>
      <c r="K101" s="24">
        <v>1.745631363232806</v>
      </c>
      <c r="M101" s="24" t="s">
        <v>68</v>
      </c>
      <c r="N101" s="24">
        <v>0.9552691437644311</v>
      </c>
      <c r="X101" s="24">
        <v>67.5</v>
      </c>
    </row>
    <row r="102" spans="1:24" ht="12.75" hidden="1">
      <c r="A102" s="24">
        <v>1658</v>
      </c>
      <c r="B102" s="24">
        <v>90.95999908447266</v>
      </c>
      <c r="C102" s="24">
        <v>118.45999908447266</v>
      </c>
      <c r="D102" s="24">
        <v>8.224875450134277</v>
      </c>
      <c r="E102" s="24">
        <v>8.678160667419434</v>
      </c>
      <c r="F102" s="24">
        <v>16.747324235141413</v>
      </c>
      <c r="G102" s="24" t="s">
        <v>56</v>
      </c>
      <c r="H102" s="24">
        <v>24.937874202505263</v>
      </c>
      <c r="I102" s="24">
        <v>48.39787328697792</v>
      </c>
      <c r="J102" s="24" t="s">
        <v>62</v>
      </c>
      <c r="K102" s="24">
        <v>1.2572492650570803</v>
      </c>
      <c r="L102" s="24">
        <v>0.21859890565978535</v>
      </c>
      <c r="M102" s="24">
        <v>0.29763578915403555</v>
      </c>
      <c r="N102" s="24">
        <v>0.16108936807584287</v>
      </c>
      <c r="O102" s="24">
        <v>0.05049347816005123</v>
      </c>
      <c r="P102" s="24">
        <v>0.006271163518919916</v>
      </c>
      <c r="Q102" s="24">
        <v>0.00614625809811687</v>
      </c>
      <c r="R102" s="24">
        <v>0.002479659713278739</v>
      </c>
      <c r="S102" s="24">
        <v>0.0006624970572340411</v>
      </c>
      <c r="T102" s="24">
        <v>9.227684056514781E-05</v>
      </c>
      <c r="U102" s="24">
        <v>0.00013444472209919113</v>
      </c>
      <c r="V102" s="24">
        <v>9.203115776909277E-05</v>
      </c>
      <c r="W102" s="24">
        <v>4.130611592878179E-05</v>
      </c>
      <c r="X102" s="24">
        <v>67.5</v>
      </c>
    </row>
    <row r="103" spans="1:24" ht="12.75" hidden="1">
      <c r="A103" s="24">
        <v>1657</v>
      </c>
      <c r="B103" s="24">
        <v>130.05999755859375</v>
      </c>
      <c r="C103" s="24">
        <v>134.25999450683594</v>
      </c>
      <c r="D103" s="24">
        <v>8.079437255859375</v>
      </c>
      <c r="E103" s="24">
        <v>8.22707462310791</v>
      </c>
      <c r="F103" s="24">
        <v>19.954802185864587</v>
      </c>
      <c r="G103" s="24" t="s">
        <v>57</v>
      </c>
      <c r="H103" s="24">
        <v>-3.7582379018879664</v>
      </c>
      <c r="I103" s="24">
        <v>58.801759656705784</v>
      </c>
      <c r="J103" s="24" t="s">
        <v>60</v>
      </c>
      <c r="K103" s="24">
        <v>0.863337883906143</v>
      </c>
      <c r="L103" s="24">
        <v>-0.001187210727415068</v>
      </c>
      <c r="M103" s="24">
        <v>-0.20682901573025575</v>
      </c>
      <c r="N103" s="24">
        <v>-0.0016653346274665762</v>
      </c>
      <c r="O103" s="24">
        <v>0.03427523997079933</v>
      </c>
      <c r="P103" s="24">
        <v>-0.0001360948544686767</v>
      </c>
      <c r="Q103" s="24">
        <v>-0.004385494109753535</v>
      </c>
      <c r="R103" s="24">
        <v>-0.00013386685368675614</v>
      </c>
      <c r="S103" s="24">
        <v>0.0004158289439413445</v>
      </c>
      <c r="T103" s="24">
        <v>-9.713028420106063E-06</v>
      </c>
      <c r="U103" s="24">
        <v>-0.00010308892984704295</v>
      </c>
      <c r="V103" s="24">
        <v>-1.0556258997396724E-05</v>
      </c>
      <c r="W103" s="24">
        <v>2.4845841791639687E-05</v>
      </c>
      <c r="X103" s="24">
        <v>67.5</v>
      </c>
    </row>
    <row r="104" spans="1:24" ht="12.75" hidden="1">
      <c r="A104" s="24">
        <v>1659</v>
      </c>
      <c r="B104" s="24">
        <v>132.3800048828125</v>
      </c>
      <c r="C104" s="24">
        <v>141.97999572753906</v>
      </c>
      <c r="D104" s="24">
        <v>8.146111488342285</v>
      </c>
      <c r="E104" s="24">
        <v>8.565960884094238</v>
      </c>
      <c r="F104" s="24">
        <v>22.629089107731264</v>
      </c>
      <c r="G104" s="24" t="s">
        <v>58</v>
      </c>
      <c r="H104" s="24">
        <v>1.2628672826999292</v>
      </c>
      <c r="I104" s="24">
        <v>66.14287216551243</v>
      </c>
      <c r="J104" s="24" t="s">
        <v>61</v>
      </c>
      <c r="K104" s="24">
        <v>-0.9139602905482446</v>
      </c>
      <c r="L104" s="24">
        <v>-0.21859568176508987</v>
      </c>
      <c r="M104" s="24">
        <v>-0.21402995406577818</v>
      </c>
      <c r="N104" s="24">
        <v>-0.161080759768673</v>
      </c>
      <c r="O104" s="24">
        <v>-0.03707828558123596</v>
      </c>
      <c r="P104" s="24">
        <v>-0.006269686600749608</v>
      </c>
      <c r="Q104" s="24">
        <v>-0.004306266366817577</v>
      </c>
      <c r="R104" s="24">
        <v>-0.0024760436101049607</v>
      </c>
      <c r="S104" s="24">
        <v>-0.0005157408653814341</v>
      </c>
      <c r="T104" s="24">
        <v>-9.176422169667173E-05</v>
      </c>
      <c r="U104" s="24">
        <v>-8.630211957605786E-05</v>
      </c>
      <c r="V104" s="24">
        <v>-9.142373540990066E-05</v>
      </c>
      <c r="W104" s="24">
        <v>-3.2998172052202704E-05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1660</v>
      </c>
      <c r="B106" s="24">
        <v>104.5</v>
      </c>
      <c r="C106" s="24">
        <v>137.1</v>
      </c>
      <c r="D106" s="24">
        <v>8.540068640284469</v>
      </c>
      <c r="E106" s="24">
        <v>8.930143701639224</v>
      </c>
      <c r="F106" s="24">
        <v>18.270206174034747</v>
      </c>
      <c r="G106" s="24" t="s">
        <v>59</v>
      </c>
      <c r="H106" s="24">
        <v>13.879120137787076</v>
      </c>
      <c r="I106" s="24">
        <v>50.879120137787076</v>
      </c>
      <c r="J106" s="24" t="s">
        <v>73</v>
      </c>
      <c r="K106" s="24">
        <v>1.265139609576789</v>
      </c>
      <c r="M106" s="24" t="s">
        <v>68</v>
      </c>
      <c r="N106" s="24">
        <v>0.7820911797186125</v>
      </c>
      <c r="X106" s="24">
        <v>67.5</v>
      </c>
    </row>
    <row r="107" spans="1:24" ht="12.75" hidden="1">
      <c r="A107" s="24">
        <v>1658</v>
      </c>
      <c r="B107" s="24">
        <v>90.95999908447266</v>
      </c>
      <c r="C107" s="24">
        <v>118.45999908447266</v>
      </c>
      <c r="D107" s="24">
        <v>8.224875450134277</v>
      </c>
      <c r="E107" s="24">
        <v>8.678160667419434</v>
      </c>
      <c r="F107" s="24">
        <v>16.747324235141413</v>
      </c>
      <c r="G107" s="24" t="s">
        <v>56</v>
      </c>
      <c r="H107" s="24">
        <v>24.937874202505263</v>
      </c>
      <c r="I107" s="24">
        <v>48.39787328697792</v>
      </c>
      <c r="J107" s="24" t="s">
        <v>62</v>
      </c>
      <c r="K107" s="24">
        <v>0.9801280714047578</v>
      </c>
      <c r="L107" s="24">
        <v>0.4715890671140692</v>
      </c>
      <c r="M107" s="24">
        <v>0.23203125078012873</v>
      </c>
      <c r="N107" s="24">
        <v>0.1627627927342719</v>
      </c>
      <c r="O107" s="24">
        <v>0.03936382306153184</v>
      </c>
      <c r="P107" s="24">
        <v>0.01352862414583958</v>
      </c>
      <c r="Q107" s="24">
        <v>0.004791509597980241</v>
      </c>
      <c r="R107" s="24">
        <v>0.0025054169330496613</v>
      </c>
      <c r="S107" s="24">
        <v>0.0005164788564032796</v>
      </c>
      <c r="T107" s="24">
        <v>0.00019906838316282148</v>
      </c>
      <c r="U107" s="24">
        <v>0.00010480675492082506</v>
      </c>
      <c r="V107" s="24">
        <v>9.298869367700109E-05</v>
      </c>
      <c r="W107" s="24">
        <v>3.2200816855795316E-05</v>
      </c>
      <c r="X107" s="24">
        <v>67.5</v>
      </c>
    </row>
    <row r="108" spans="1:24" ht="12.75" hidden="1">
      <c r="A108" s="24">
        <v>1659</v>
      </c>
      <c r="B108" s="24">
        <v>132.3800048828125</v>
      </c>
      <c r="C108" s="24">
        <v>141.97999572753906</v>
      </c>
      <c r="D108" s="24">
        <v>8.146111488342285</v>
      </c>
      <c r="E108" s="24">
        <v>8.565960884094238</v>
      </c>
      <c r="F108" s="24">
        <v>20.448287340951843</v>
      </c>
      <c r="G108" s="24" t="s">
        <v>57</v>
      </c>
      <c r="H108" s="24">
        <v>-5.111427846534127</v>
      </c>
      <c r="I108" s="24">
        <v>59.768577036278366</v>
      </c>
      <c r="J108" s="24" t="s">
        <v>60</v>
      </c>
      <c r="K108" s="24">
        <v>0.7278688883115296</v>
      </c>
      <c r="L108" s="24">
        <v>-0.0025638133311698934</v>
      </c>
      <c r="M108" s="24">
        <v>-0.17406767438461798</v>
      </c>
      <c r="N108" s="24">
        <v>-0.0016826525858865586</v>
      </c>
      <c r="O108" s="24">
        <v>0.02894651947087699</v>
      </c>
      <c r="P108" s="24">
        <v>-0.0002935823769071658</v>
      </c>
      <c r="Q108" s="24">
        <v>-0.0036763672926164908</v>
      </c>
      <c r="R108" s="24">
        <v>-0.00013526898550473342</v>
      </c>
      <c r="S108" s="24">
        <v>0.00035528701268773604</v>
      </c>
      <c r="T108" s="24">
        <v>-2.092623075775933E-05</v>
      </c>
      <c r="U108" s="24">
        <v>-8.548453209167236E-05</v>
      </c>
      <c r="V108" s="24">
        <v>-1.0668196470732568E-05</v>
      </c>
      <c r="W108" s="24">
        <v>2.1363389967971206E-05</v>
      </c>
      <c r="X108" s="24">
        <v>67.5</v>
      </c>
    </row>
    <row r="109" spans="1:24" ht="12.75" hidden="1">
      <c r="A109" s="24">
        <v>1657</v>
      </c>
      <c r="B109" s="24">
        <v>130.05999755859375</v>
      </c>
      <c r="C109" s="24">
        <v>134.25999450683594</v>
      </c>
      <c r="D109" s="24">
        <v>8.079437255859375</v>
      </c>
      <c r="E109" s="24">
        <v>8.22707462310791</v>
      </c>
      <c r="F109" s="24">
        <v>23.926589778679567</v>
      </c>
      <c r="G109" s="24" t="s">
        <v>58</v>
      </c>
      <c r="H109" s="24">
        <v>7.945616501922217</v>
      </c>
      <c r="I109" s="24">
        <v>70.50561406051597</v>
      </c>
      <c r="J109" s="24" t="s">
        <v>61</v>
      </c>
      <c r="K109" s="24">
        <v>-0.6563976826465402</v>
      </c>
      <c r="L109" s="24">
        <v>-0.47158209792433914</v>
      </c>
      <c r="M109" s="24">
        <v>-0.15342407266436905</v>
      </c>
      <c r="N109" s="24">
        <v>-0.16275409481464595</v>
      </c>
      <c r="O109" s="24">
        <v>-0.0266760112562153</v>
      </c>
      <c r="P109" s="24">
        <v>-0.013525438280047092</v>
      </c>
      <c r="Q109" s="24">
        <v>-0.003072928205688584</v>
      </c>
      <c r="R109" s="24">
        <v>-0.0025017626406141115</v>
      </c>
      <c r="S109" s="24">
        <v>-0.0003748620382581623</v>
      </c>
      <c r="T109" s="24">
        <v>-0.00019796543648155582</v>
      </c>
      <c r="U109" s="24">
        <v>-6.0637040248529006E-05</v>
      </c>
      <c r="V109" s="24">
        <v>-9.237470831248666E-05</v>
      </c>
      <c r="W109" s="24">
        <v>-2.4093529738435153E-05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1660</v>
      </c>
      <c r="B111" s="100">
        <v>116.38</v>
      </c>
      <c r="C111" s="100">
        <v>150.98</v>
      </c>
      <c r="D111" s="100">
        <v>8.880414872052521</v>
      </c>
      <c r="E111" s="100">
        <v>9.034042116476689</v>
      </c>
      <c r="F111" s="100">
        <v>14.38129118023735</v>
      </c>
      <c r="G111" s="100" t="s">
        <v>59</v>
      </c>
      <c r="H111" s="100">
        <v>-10.346450367073317</v>
      </c>
      <c r="I111" s="100">
        <v>38.53354963292668</v>
      </c>
      <c r="J111" s="100" t="s">
        <v>73</v>
      </c>
      <c r="K111" s="100">
        <v>1.0170696010521232</v>
      </c>
      <c r="M111" s="100" t="s">
        <v>68</v>
      </c>
      <c r="N111" s="100">
        <v>0.8877018501851176</v>
      </c>
      <c r="X111" s="100">
        <v>67.5</v>
      </c>
    </row>
    <row r="112" spans="1:24" s="100" customFormat="1" ht="12.75">
      <c r="A112" s="100">
        <v>1657</v>
      </c>
      <c r="B112" s="100">
        <v>128.89999389648438</v>
      </c>
      <c r="C112" s="100">
        <v>126.4000015258789</v>
      </c>
      <c r="D112" s="100">
        <v>8.073369026184082</v>
      </c>
      <c r="E112" s="100">
        <v>8.650636672973633</v>
      </c>
      <c r="F112" s="100">
        <v>25.933918916181863</v>
      </c>
      <c r="G112" s="100" t="s">
        <v>56</v>
      </c>
      <c r="H112" s="100">
        <v>15.074426148598349</v>
      </c>
      <c r="I112" s="100">
        <v>76.47442004508272</v>
      </c>
      <c r="J112" s="100" t="s">
        <v>62</v>
      </c>
      <c r="K112" s="100">
        <v>0.4179137247996644</v>
      </c>
      <c r="L112" s="100">
        <v>0.9070553949927332</v>
      </c>
      <c r="M112" s="100">
        <v>0.09893531711933831</v>
      </c>
      <c r="N112" s="100">
        <v>0.09441807952177948</v>
      </c>
      <c r="O112" s="100">
        <v>0.016783961195578494</v>
      </c>
      <c r="P112" s="100">
        <v>0.026020602419801527</v>
      </c>
      <c r="Q112" s="100">
        <v>0.002042986028614519</v>
      </c>
      <c r="R112" s="100">
        <v>0.0014533729481519281</v>
      </c>
      <c r="S112" s="100">
        <v>0.00022018437037451605</v>
      </c>
      <c r="T112" s="100">
        <v>0.0003828985117357733</v>
      </c>
      <c r="U112" s="100">
        <v>4.46933708148111E-05</v>
      </c>
      <c r="V112" s="100">
        <v>5.394093157056995E-05</v>
      </c>
      <c r="W112" s="100">
        <v>1.37329143754631E-05</v>
      </c>
      <c r="X112" s="100">
        <v>67.5</v>
      </c>
    </row>
    <row r="113" spans="1:24" s="100" customFormat="1" ht="12.75">
      <c r="A113" s="100">
        <v>1659</v>
      </c>
      <c r="B113" s="100">
        <v>131.3000030517578</v>
      </c>
      <c r="C113" s="100">
        <v>132</v>
      </c>
      <c r="D113" s="100">
        <v>8.189848899841309</v>
      </c>
      <c r="E113" s="100">
        <v>8.565139770507812</v>
      </c>
      <c r="F113" s="100">
        <v>21.682570741686686</v>
      </c>
      <c r="G113" s="100" t="s">
        <v>57</v>
      </c>
      <c r="H113" s="100">
        <v>-0.765038922417915</v>
      </c>
      <c r="I113" s="100">
        <v>63.034964129339905</v>
      </c>
      <c r="J113" s="100" t="s">
        <v>60</v>
      </c>
      <c r="K113" s="100">
        <v>-0.36775103544985766</v>
      </c>
      <c r="L113" s="100">
        <v>-0.00493437880344878</v>
      </c>
      <c r="M113" s="100">
        <v>0.08758869937514727</v>
      </c>
      <c r="N113" s="100">
        <v>-0.0009763008846860936</v>
      </c>
      <c r="O113" s="100">
        <v>-0.014682451510008436</v>
      </c>
      <c r="P113" s="100">
        <v>-0.0005645855929439018</v>
      </c>
      <c r="Q113" s="100">
        <v>0.0018330125323641358</v>
      </c>
      <c r="R113" s="100">
        <v>-7.851636295036379E-05</v>
      </c>
      <c r="S113" s="100">
        <v>-0.000184990568763986</v>
      </c>
      <c r="T113" s="100">
        <v>-4.020732858476333E-05</v>
      </c>
      <c r="U113" s="100">
        <v>4.153785824111435E-05</v>
      </c>
      <c r="V113" s="100">
        <v>-6.199700129275833E-06</v>
      </c>
      <c r="W113" s="100">
        <v>-1.1284575211340851E-05</v>
      </c>
      <c r="X113" s="100">
        <v>67.5</v>
      </c>
    </row>
    <row r="114" spans="1:24" s="100" customFormat="1" ht="12.75">
      <c r="A114" s="100">
        <v>1658</v>
      </c>
      <c r="B114" s="100">
        <v>93.30000305175781</v>
      </c>
      <c r="C114" s="100">
        <v>96.80000305175781</v>
      </c>
      <c r="D114" s="100">
        <v>8.235686302185059</v>
      </c>
      <c r="E114" s="100">
        <v>8.624032974243164</v>
      </c>
      <c r="F114" s="100">
        <v>15.936465184011775</v>
      </c>
      <c r="G114" s="100" t="s">
        <v>58</v>
      </c>
      <c r="H114" s="100">
        <v>20.198652188039695</v>
      </c>
      <c r="I114" s="100">
        <v>45.99865523979751</v>
      </c>
      <c r="J114" s="100" t="s">
        <v>61</v>
      </c>
      <c r="K114" s="100">
        <v>0.19852218339895208</v>
      </c>
      <c r="L114" s="100">
        <v>-0.907041973390012</v>
      </c>
      <c r="M114" s="100">
        <v>0.04600452929086562</v>
      </c>
      <c r="N114" s="100">
        <v>-0.09441303181851346</v>
      </c>
      <c r="O114" s="100">
        <v>0.00813184917905735</v>
      </c>
      <c r="P114" s="100">
        <v>-0.02601447661202549</v>
      </c>
      <c r="Q114" s="100">
        <v>0.0009021402159920275</v>
      </c>
      <c r="R114" s="100">
        <v>-0.0014512505321855609</v>
      </c>
      <c r="S114" s="100">
        <v>0.00011941376145821312</v>
      </c>
      <c r="T114" s="100">
        <v>-0.0003807816185394812</v>
      </c>
      <c r="U114" s="100">
        <v>1.6495566905423335E-05</v>
      </c>
      <c r="V114" s="100">
        <v>-5.3583465892082486E-05</v>
      </c>
      <c r="W114" s="100">
        <v>7.826320945590761E-06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1660</v>
      </c>
      <c r="B116" s="24">
        <v>116.38</v>
      </c>
      <c r="C116" s="24">
        <v>150.98</v>
      </c>
      <c r="D116" s="24">
        <v>8.880414872052521</v>
      </c>
      <c r="E116" s="24">
        <v>9.034042116476689</v>
      </c>
      <c r="F116" s="24">
        <v>20.768249292632003</v>
      </c>
      <c r="G116" s="24" t="s">
        <v>59</v>
      </c>
      <c r="H116" s="24">
        <v>6.766906447896702</v>
      </c>
      <c r="I116" s="24">
        <v>55.6469064478967</v>
      </c>
      <c r="J116" s="24" t="s">
        <v>73</v>
      </c>
      <c r="K116" s="24">
        <v>1.947278381161134</v>
      </c>
      <c r="M116" s="24" t="s">
        <v>68</v>
      </c>
      <c r="N116" s="24">
        <v>1.121004740659122</v>
      </c>
      <c r="X116" s="24">
        <v>67.5</v>
      </c>
    </row>
    <row r="117" spans="1:24" ht="12.75" hidden="1">
      <c r="A117" s="24">
        <v>1657</v>
      </c>
      <c r="B117" s="24">
        <v>128.89999389648438</v>
      </c>
      <c r="C117" s="24">
        <v>126.4000015258789</v>
      </c>
      <c r="D117" s="24">
        <v>8.073369026184082</v>
      </c>
      <c r="E117" s="24">
        <v>8.650636672973633</v>
      </c>
      <c r="F117" s="24">
        <v>25.933918916181863</v>
      </c>
      <c r="G117" s="24" t="s">
        <v>56</v>
      </c>
      <c r="H117" s="24">
        <v>15.074426148598349</v>
      </c>
      <c r="I117" s="24">
        <v>76.47442004508272</v>
      </c>
      <c r="J117" s="24" t="s">
        <v>62</v>
      </c>
      <c r="K117" s="24">
        <v>1.2657629234937933</v>
      </c>
      <c r="L117" s="24">
        <v>0.49411712080272746</v>
      </c>
      <c r="M117" s="24">
        <v>0.2996527096612001</v>
      </c>
      <c r="N117" s="24">
        <v>0.09139584838417666</v>
      </c>
      <c r="O117" s="24">
        <v>0.050835311531794956</v>
      </c>
      <c r="P117" s="24">
        <v>0.014174483268926475</v>
      </c>
      <c r="Q117" s="24">
        <v>0.006187967296191625</v>
      </c>
      <c r="R117" s="24">
        <v>0.0014068403559265833</v>
      </c>
      <c r="S117" s="24">
        <v>0.0006669442878002799</v>
      </c>
      <c r="T117" s="24">
        <v>0.0002085376168335621</v>
      </c>
      <c r="U117" s="24">
        <v>0.00013535324456822562</v>
      </c>
      <c r="V117" s="24">
        <v>5.219603038356194E-05</v>
      </c>
      <c r="W117" s="24">
        <v>4.158089264842756E-05</v>
      </c>
      <c r="X117" s="24">
        <v>67.5</v>
      </c>
    </row>
    <row r="118" spans="1:24" ht="12.75" hidden="1">
      <c r="A118" s="24">
        <v>1658</v>
      </c>
      <c r="B118" s="24">
        <v>93.30000305175781</v>
      </c>
      <c r="C118" s="24">
        <v>96.80000305175781</v>
      </c>
      <c r="D118" s="24">
        <v>8.235686302185059</v>
      </c>
      <c r="E118" s="24">
        <v>8.624032974243164</v>
      </c>
      <c r="F118" s="24">
        <v>15.022715541075142</v>
      </c>
      <c r="G118" s="24" t="s">
        <v>57</v>
      </c>
      <c r="H118" s="24">
        <v>17.561225737718836</v>
      </c>
      <c r="I118" s="24">
        <v>43.36122878947665</v>
      </c>
      <c r="J118" s="24" t="s">
        <v>60</v>
      </c>
      <c r="K118" s="24">
        <v>-0.4198208930481102</v>
      </c>
      <c r="L118" s="24">
        <v>0.002689772970082708</v>
      </c>
      <c r="M118" s="24">
        <v>0.09616787949384868</v>
      </c>
      <c r="N118" s="24">
        <v>-0.0009453086083654029</v>
      </c>
      <c r="O118" s="24">
        <v>-0.01737713487471799</v>
      </c>
      <c r="P118" s="24">
        <v>0.00030777180738571826</v>
      </c>
      <c r="Q118" s="24">
        <v>0.0018313986156837892</v>
      </c>
      <c r="R118" s="24">
        <v>-7.59813544537173E-05</v>
      </c>
      <c r="S118" s="24">
        <v>-0.00026975593534063106</v>
      </c>
      <c r="T118" s="24">
        <v>2.1913215254457235E-05</v>
      </c>
      <c r="U118" s="24">
        <v>2.9656106052158566E-05</v>
      </c>
      <c r="V118" s="24">
        <v>-5.999591595682403E-06</v>
      </c>
      <c r="W118" s="24">
        <v>-1.8068697457683266E-05</v>
      </c>
      <c r="X118" s="24">
        <v>67.5</v>
      </c>
    </row>
    <row r="119" spans="1:24" ht="12.75" hidden="1">
      <c r="A119" s="24">
        <v>1659</v>
      </c>
      <c r="B119" s="24">
        <v>131.3000030517578</v>
      </c>
      <c r="C119" s="24">
        <v>132</v>
      </c>
      <c r="D119" s="24">
        <v>8.189848899841309</v>
      </c>
      <c r="E119" s="24">
        <v>8.565139770507812</v>
      </c>
      <c r="F119" s="24">
        <v>16.437206840305222</v>
      </c>
      <c r="G119" s="24" t="s">
        <v>58</v>
      </c>
      <c r="H119" s="24">
        <v>-16.01421436881583</v>
      </c>
      <c r="I119" s="24">
        <v>47.78578868294198</v>
      </c>
      <c r="J119" s="24" t="s">
        <v>61</v>
      </c>
      <c r="K119" s="24">
        <v>-1.1941131421485327</v>
      </c>
      <c r="L119" s="24">
        <v>0.494109799732556</v>
      </c>
      <c r="M119" s="24">
        <v>-0.2838018417152294</v>
      </c>
      <c r="N119" s="24">
        <v>-0.0913909595829826</v>
      </c>
      <c r="O119" s="24">
        <v>-0.047773047653258474</v>
      </c>
      <c r="P119" s="24">
        <v>0.014171141536787186</v>
      </c>
      <c r="Q119" s="24">
        <v>-0.005910746007841023</v>
      </c>
      <c r="R119" s="24">
        <v>-0.0014047870375395032</v>
      </c>
      <c r="S119" s="24">
        <v>-0.0006099560790564546</v>
      </c>
      <c r="T119" s="24">
        <v>0.00020738309630206938</v>
      </c>
      <c r="U119" s="24">
        <v>-0.00013206443953225647</v>
      </c>
      <c r="V119" s="24">
        <v>-5.185007703453041E-05</v>
      </c>
      <c r="W119" s="24">
        <v>-3.744987056883865E-05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1660</v>
      </c>
      <c r="B121" s="24">
        <v>116.38</v>
      </c>
      <c r="C121" s="24">
        <v>150.98</v>
      </c>
      <c r="D121" s="24">
        <v>8.880414872052521</v>
      </c>
      <c r="E121" s="24">
        <v>9.034042116476689</v>
      </c>
      <c r="F121" s="24">
        <v>14.38129118023735</v>
      </c>
      <c r="G121" s="24" t="s">
        <v>59</v>
      </c>
      <c r="H121" s="24">
        <v>-10.346450367073317</v>
      </c>
      <c r="I121" s="24">
        <v>38.53354963292668</v>
      </c>
      <c r="J121" s="24" t="s">
        <v>73</v>
      </c>
      <c r="K121" s="24">
        <v>0.8819428324884233</v>
      </c>
      <c r="M121" s="24" t="s">
        <v>68</v>
      </c>
      <c r="N121" s="24">
        <v>0.7013972154191515</v>
      </c>
      <c r="X121" s="24">
        <v>67.5</v>
      </c>
    </row>
    <row r="122" spans="1:24" ht="12.75" hidden="1">
      <c r="A122" s="24">
        <v>1659</v>
      </c>
      <c r="B122" s="24">
        <v>131.3000030517578</v>
      </c>
      <c r="C122" s="24">
        <v>132</v>
      </c>
      <c r="D122" s="24">
        <v>8.189848899841309</v>
      </c>
      <c r="E122" s="24">
        <v>8.565139770507812</v>
      </c>
      <c r="F122" s="24">
        <v>26.56153884734062</v>
      </c>
      <c r="G122" s="24" t="s">
        <v>56</v>
      </c>
      <c r="H122" s="24">
        <v>13.418960899005725</v>
      </c>
      <c r="I122" s="24">
        <v>77.21896395076354</v>
      </c>
      <c r="J122" s="24" t="s">
        <v>62</v>
      </c>
      <c r="K122" s="24">
        <v>0.5524382964726248</v>
      </c>
      <c r="L122" s="24">
        <v>0.7415328816815981</v>
      </c>
      <c r="M122" s="24">
        <v>0.13078224154123655</v>
      </c>
      <c r="N122" s="24">
        <v>0.09394368995410286</v>
      </c>
      <c r="O122" s="24">
        <v>0.022186731831634252</v>
      </c>
      <c r="P122" s="24">
        <v>0.02127227978416025</v>
      </c>
      <c r="Q122" s="24">
        <v>0.0027006332119970827</v>
      </c>
      <c r="R122" s="24">
        <v>0.001446060335435453</v>
      </c>
      <c r="S122" s="24">
        <v>0.00029107194470549385</v>
      </c>
      <c r="T122" s="24">
        <v>0.00031303414928562</v>
      </c>
      <c r="U122" s="24">
        <v>5.9071685057345436E-05</v>
      </c>
      <c r="V122" s="24">
        <v>5.3666128101007365E-05</v>
      </c>
      <c r="W122" s="24">
        <v>1.8151935347187652E-05</v>
      </c>
      <c r="X122" s="24">
        <v>67.5</v>
      </c>
    </row>
    <row r="123" spans="1:24" ht="12.75" hidden="1">
      <c r="A123" s="24">
        <v>1657</v>
      </c>
      <c r="B123" s="24">
        <v>128.89999389648438</v>
      </c>
      <c r="C123" s="24">
        <v>126.4000015258789</v>
      </c>
      <c r="D123" s="24">
        <v>8.073369026184082</v>
      </c>
      <c r="E123" s="24">
        <v>8.650636672973633</v>
      </c>
      <c r="F123" s="24">
        <v>21.977094730908085</v>
      </c>
      <c r="G123" s="24" t="s">
        <v>57</v>
      </c>
      <c r="H123" s="24">
        <v>3.4064697642526056</v>
      </c>
      <c r="I123" s="24">
        <v>64.80646366073698</v>
      </c>
      <c r="J123" s="24" t="s">
        <v>60</v>
      </c>
      <c r="K123" s="24">
        <v>-0.52834182059917</v>
      </c>
      <c r="L123" s="24">
        <v>-0.004033799464802145</v>
      </c>
      <c r="M123" s="24">
        <v>0.12550401545633033</v>
      </c>
      <c r="N123" s="24">
        <v>-0.0009715105554162272</v>
      </c>
      <c r="O123" s="24">
        <v>-0.021147807695892595</v>
      </c>
      <c r="P123" s="24">
        <v>-0.00046151698168886765</v>
      </c>
      <c r="Q123" s="24">
        <v>0.002610693652814151</v>
      </c>
      <c r="R123" s="24">
        <v>-7.812864309671995E-05</v>
      </c>
      <c r="S123" s="24">
        <v>-0.0002708760657823381</v>
      </c>
      <c r="T123" s="24">
        <v>-3.2865828839661405E-05</v>
      </c>
      <c r="U123" s="24">
        <v>5.812278704748509E-05</v>
      </c>
      <c r="V123" s="24">
        <v>-6.170320886546111E-06</v>
      </c>
      <c r="W123" s="24">
        <v>-1.6662032619028532E-05</v>
      </c>
      <c r="X123" s="24">
        <v>67.5</v>
      </c>
    </row>
    <row r="124" spans="1:24" ht="12.75" hidden="1">
      <c r="A124" s="24">
        <v>1658</v>
      </c>
      <c r="B124" s="24">
        <v>93.30000305175781</v>
      </c>
      <c r="C124" s="24">
        <v>96.80000305175781</v>
      </c>
      <c r="D124" s="24">
        <v>8.235686302185059</v>
      </c>
      <c r="E124" s="24">
        <v>8.624032974243164</v>
      </c>
      <c r="F124" s="24">
        <v>15.022715541075142</v>
      </c>
      <c r="G124" s="24" t="s">
        <v>58</v>
      </c>
      <c r="H124" s="24">
        <v>17.561225737718836</v>
      </c>
      <c r="I124" s="24">
        <v>43.36122878947665</v>
      </c>
      <c r="J124" s="24" t="s">
        <v>61</v>
      </c>
      <c r="K124" s="24">
        <v>0.16137841248299029</v>
      </c>
      <c r="L124" s="24">
        <v>-0.7415219100450726</v>
      </c>
      <c r="M124" s="24">
        <v>0.03677957050982971</v>
      </c>
      <c r="N124" s="24">
        <v>-0.09393866642354107</v>
      </c>
      <c r="O124" s="24">
        <v>0.006709791280390068</v>
      </c>
      <c r="P124" s="24">
        <v>-0.021267272728095758</v>
      </c>
      <c r="Q124" s="24">
        <v>0.0006911572881027762</v>
      </c>
      <c r="R124" s="24">
        <v>-0.0014439482015805</v>
      </c>
      <c r="S124" s="24">
        <v>0.00010653184491465697</v>
      </c>
      <c r="T124" s="24">
        <v>-0.00031130405701444675</v>
      </c>
      <c r="U124" s="24">
        <v>1.0545406646825315E-05</v>
      </c>
      <c r="V124" s="24">
        <v>-5.331022833857293E-05</v>
      </c>
      <c r="W124" s="24">
        <v>7.202043171969305E-06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1660</v>
      </c>
      <c r="B126" s="24">
        <v>116.38</v>
      </c>
      <c r="C126" s="24">
        <v>150.98</v>
      </c>
      <c r="D126" s="24">
        <v>8.880414872052521</v>
      </c>
      <c r="E126" s="24">
        <v>9.034042116476689</v>
      </c>
      <c r="F126" s="24">
        <v>19.844699278390024</v>
      </c>
      <c r="G126" s="24" t="s">
        <v>59</v>
      </c>
      <c r="H126" s="24">
        <v>4.292326115277618</v>
      </c>
      <c r="I126" s="24">
        <v>53.17232611527761</v>
      </c>
      <c r="J126" s="24" t="s">
        <v>73</v>
      </c>
      <c r="K126" s="24">
        <v>1.8766619861387603</v>
      </c>
      <c r="M126" s="24" t="s">
        <v>68</v>
      </c>
      <c r="N126" s="24">
        <v>1.0872281474924925</v>
      </c>
      <c r="X126" s="24">
        <v>67.5</v>
      </c>
    </row>
    <row r="127" spans="1:24" ht="12.75" hidden="1">
      <c r="A127" s="24">
        <v>1659</v>
      </c>
      <c r="B127" s="24">
        <v>131.3000030517578</v>
      </c>
      <c r="C127" s="24">
        <v>132</v>
      </c>
      <c r="D127" s="24">
        <v>8.189848899841309</v>
      </c>
      <c r="E127" s="24">
        <v>8.565139770507812</v>
      </c>
      <c r="F127" s="24">
        <v>26.56153884734062</v>
      </c>
      <c r="G127" s="24" t="s">
        <v>56</v>
      </c>
      <c r="H127" s="24">
        <v>13.418960899005725</v>
      </c>
      <c r="I127" s="24">
        <v>77.21896395076354</v>
      </c>
      <c r="J127" s="24" t="s">
        <v>62</v>
      </c>
      <c r="K127" s="24">
        <v>1.2366713793848827</v>
      </c>
      <c r="L127" s="24">
        <v>0.5005301607000107</v>
      </c>
      <c r="M127" s="24">
        <v>0.2927658652501967</v>
      </c>
      <c r="N127" s="24">
        <v>0.09138710855046182</v>
      </c>
      <c r="O127" s="24">
        <v>0.049666907270878365</v>
      </c>
      <c r="P127" s="24">
        <v>0.014358473649773853</v>
      </c>
      <c r="Q127" s="24">
        <v>0.006045742467189178</v>
      </c>
      <c r="R127" s="24">
        <v>0.0014066957953036451</v>
      </c>
      <c r="S127" s="24">
        <v>0.0006516076415918223</v>
      </c>
      <c r="T127" s="24">
        <v>0.000211240546059549</v>
      </c>
      <c r="U127" s="24">
        <v>0.00013223578215627803</v>
      </c>
      <c r="V127" s="24">
        <v>5.2188828075038426E-05</v>
      </c>
      <c r="W127" s="24">
        <v>4.062333409956343E-05</v>
      </c>
      <c r="X127" s="24">
        <v>67.5</v>
      </c>
    </row>
    <row r="128" spans="1:24" ht="12.75" hidden="1">
      <c r="A128" s="24">
        <v>1658</v>
      </c>
      <c r="B128" s="24">
        <v>93.30000305175781</v>
      </c>
      <c r="C128" s="24">
        <v>96.80000305175781</v>
      </c>
      <c r="D128" s="24">
        <v>8.235686302185059</v>
      </c>
      <c r="E128" s="24">
        <v>8.624032974243164</v>
      </c>
      <c r="F128" s="24">
        <v>15.936465184011775</v>
      </c>
      <c r="G128" s="24" t="s">
        <v>57</v>
      </c>
      <c r="H128" s="24">
        <v>20.198652188039695</v>
      </c>
      <c r="I128" s="24">
        <v>45.99865523979751</v>
      </c>
      <c r="J128" s="24" t="s">
        <v>60</v>
      </c>
      <c r="K128" s="24">
        <v>-0.6159672146625461</v>
      </c>
      <c r="L128" s="24">
        <v>0.0027245890602130085</v>
      </c>
      <c r="M128" s="24">
        <v>0.14292747000382858</v>
      </c>
      <c r="N128" s="24">
        <v>-0.0009453208910489053</v>
      </c>
      <c r="O128" s="24">
        <v>-0.025201507902075572</v>
      </c>
      <c r="P128" s="24">
        <v>0.0003117865288612832</v>
      </c>
      <c r="Q128" s="24">
        <v>0.0028119815305719387</v>
      </c>
      <c r="R128" s="24">
        <v>-7.598525516864545E-05</v>
      </c>
      <c r="S128" s="24">
        <v>-0.0003677673405323142</v>
      </c>
      <c r="T128" s="24">
        <v>2.220152323512464E-05</v>
      </c>
      <c r="U128" s="24">
        <v>5.2003042169623916E-05</v>
      </c>
      <c r="V128" s="24">
        <v>-6.001492688565502E-06</v>
      </c>
      <c r="W128" s="24">
        <v>-2.4026858475224607E-05</v>
      </c>
      <c r="X128" s="24">
        <v>67.5</v>
      </c>
    </row>
    <row r="129" spans="1:24" ht="12.75" hidden="1">
      <c r="A129" s="24">
        <v>1657</v>
      </c>
      <c r="B129" s="24">
        <v>128.89999389648438</v>
      </c>
      <c r="C129" s="24">
        <v>126.4000015258789</v>
      </c>
      <c r="D129" s="24">
        <v>8.073369026184082</v>
      </c>
      <c r="E129" s="24">
        <v>8.650636672973633</v>
      </c>
      <c r="F129" s="24">
        <v>15.896589541237928</v>
      </c>
      <c r="G129" s="24" t="s">
        <v>58</v>
      </c>
      <c r="H129" s="24">
        <v>-14.523836467675778</v>
      </c>
      <c r="I129" s="24">
        <v>46.8761574288086</v>
      </c>
      <c r="J129" s="24" t="s">
        <v>61</v>
      </c>
      <c r="K129" s="24">
        <v>-1.0723527829266697</v>
      </c>
      <c r="L129" s="24">
        <v>0.5005227451223685</v>
      </c>
      <c r="M129" s="24">
        <v>-0.25550653646042215</v>
      </c>
      <c r="N129" s="24">
        <v>-0.09138221915464102</v>
      </c>
      <c r="O129" s="24">
        <v>-0.04279819712693109</v>
      </c>
      <c r="P129" s="24">
        <v>0.014355088112292125</v>
      </c>
      <c r="Q129" s="24">
        <v>-0.00535198672002248</v>
      </c>
      <c r="R129" s="24">
        <v>-0.0014046420545896774</v>
      </c>
      <c r="S129" s="24">
        <v>-0.0005379030598710567</v>
      </c>
      <c r="T129" s="24">
        <v>0.00021007060876185573</v>
      </c>
      <c r="U129" s="24">
        <v>-0.00012158118969473418</v>
      </c>
      <c r="V129" s="24">
        <v>-5.184260662191875E-05</v>
      </c>
      <c r="W129" s="24">
        <v>-3.275614973064265E-05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1660</v>
      </c>
      <c r="B131" s="24">
        <v>116.38</v>
      </c>
      <c r="C131" s="24">
        <v>150.98</v>
      </c>
      <c r="D131" s="24">
        <v>8.880414872052521</v>
      </c>
      <c r="E131" s="24">
        <v>9.034042116476689</v>
      </c>
      <c r="F131" s="24">
        <v>20.768249292632003</v>
      </c>
      <c r="G131" s="24" t="s">
        <v>59</v>
      </c>
      <c r="H131" s="24">
        <v>6.766906447896702</v>
      </c>
      <c r="I131" s="24">
        <v>55.6469064478967</v>
      </c>
      <c r="J131" s="24" t="s">
        <v>73</v>
      </c>
      <c r="K131" s="24">
        <v>2.88707566560635</v>
      </c>
      <c r="M131" s="24" t="s">
        <v>68</v>
      </c>
      <c r="N131" s="24">
        <v>1.7411307018060767</v>
      </c>
      <c r="X131" s="24">
        <v>67.5</v>
      </c>
    </row>
    <row r="132" spans="1:24" ht="12.75" hidden="1">
      <c r="A132" s="24">
        <v>1658</v>
      </c>
      <c r="B132" s="24">
        <v>93.30000305175781</v>
      </c>
      <c r="C132" s="24">
        <v>96.80000305175781</v>
      </c>
      <c r="D132" s="24">
        <v>8.235686302185059</v>
      </c>
      <c r="E132" s="24">
        <v>8.624032974243164</v>
      </c>
      <c r="F132" s="24">
        <v>19.78253371430617</v>
      </c>
      <c r="G132" s="24" t="s">
        <v>56</v>
      </c>
      <c r="H132" s="24">
        <v>31.29985802703184</v>
      </c>
      <c r="I132" s="24">
        <v>57.09986107878965</v>
      </c>
      <c r="J132" s="24" t="s">
        <v>62</v>
      </c>
      <c r="K132" s="24">
        <v>1.4803966020604196</v>
      </c>
      <c r="L132" s="24">
        <v>0.7488009173100512</v>
      </c>
      <c r="M132" s="24">
        <v>0.3504631448293186</v>
      </c>
      <c r="N132" s="24">
        <v>0.08901077763110592</v>
      </c>
      <c r="O132" s="24">
        <v>0.059455812201796916</v>
      </c>
      <c r="P132" s="24">
        <v>0.02148097614477422</v>
      </c>
      <c r="Q132" s="24">
        <v>0.007237135555079488</v>
      </c>
      <c r="R132" s="24">
        <v>0.0013702216377288814</v>
      </c>
      <c r="S132" s="24">
        <v>0.0007800890154672552</v>
      </c>
      <c r="T132" s="24">
        <v>0.0003160804213526206</v>
      </c>
      <c r="U132" s="24">
        <v>0.0001582850429866406</v>
      </c>
      <c r="V132" s="24">
        <v>5.0862033029678936E-05</v>
      </c>
      <c r="W132" s="24">
        <v>4.8640491280989186E-05</v>
      </c>
      <c r="X132" s="24">
        <v>67.5</v>
      </c>
    </row>
    <row r="133" spans="1:24" ht="12.75" hidden="1">
      <c r="A133" s="24">
        <v>1657</v>
      </c>
      <c r="B133" s="24">
        <v>128.89999389648438</v>
      </c>
      <c r="C133" s="24">
        <v>126.4000015258789</v>
      </c>
      <c r="D133" s="24">
        <v>8.073369026184082</v>
      </c>
      <c r="E133" s="24">
        <v>8.650636672973633</v>
      </c>
      <c r="F133" s="24">
        <v>15.896589541237928</v>
      </c>
      <c r="G133" s="24" t="s">
        <v>57</v>
      </c>
      <c r="H133" s="24">
        <v>-14.523836467675778</v>
      </c>
      <c r="I133" s="24">
        <v>46.8761574288086</v>
      </c>
      <c r="J133" s="24" t="s">
        <v>60</v>
      </c>
      <c r="K133" s="24">
        <v>0.8140831744358026</v>
      </c>
      <c r="L133" s="24">
        <v>-0.0040726762611707455</v>
      </c>
      <c r="M133" s="24">
        <v>-0.1960374414268674</v>
      </c>
      <c r="N133" s="24">
        <v>-0.0009197074030462596</v>
      </c>
      <c r="O133" s="24">
        <v>0.032157646210614954</v>
      </c>
      <c r="P133" s="24">
        <v>-0.0004661643537300054</v>
      </c>
      <c r="Q133" s="24">
        <v>-0.004204186237244501</v>
      </c>
      <c r="R133" s="24">
        <v>-7.394185824292583E-05</v>
      </c>
      <c r="S133" s="24">
        <v>0.0003766284153860986</v>
      </c>
      <c r="T133" s="24">
        <v>-3.321449790726074E-05</v>
      </c>
      <c r="U133" s="24">
        <v>-0.00010186495090272525</v>
      </c>
      <c r="V133" s="24">
        <v>-5.829710819146956E-06</v>
      </c>
      <c r="W133" s="24">
        <v>2.204964801237315E-05</v>
      </c>
      <c r="X133" s="24">
        <v>67.5</v>
      </c>
    </row>
    <row r="134" spans="1:24" ht="12.75" hidden="1">
      <c r="A134" s="24">
        <v>1659</v>
      </c>
      <c r="B134" s="24">
        <v>131.3000030517578</v>
      </c>
      <c r="C134" s="24">
        <v>132</v>
      </c>
      <c r="D134" s="24">
        <v>8.189848899841309</v>
      </c>
      <c r="E134" s="24">
        <v>8.565139770507812</v>
      </c>
      <c r="F134" s="24">
        <v>21.682570741686686</v>
      </c>
      <c r="G134" s="24" t="s">
        <v>58</v>
      </c>
      <c r="H134" s="24">
        <v>-0.765038922417915</v>
      </c>
      <c r="I134" s="24">
        <v>63.034964129339905</v>
      </c>
      <c r="J134" s="24" t="s">
        <v>61</v>
      </c>
      <c r="K134" s="24">
        <v>-1.2364637821192188</v>
      </c>
      <c r="L134" s="24">
        <v>-0.7487898417262655</v>
      </c>
      <c r="M134" s="24">
        <v>-0.29050600242071334</v>
      </c>
      <c r="N134" s="24">
        <v>-0.08900602604760514</v>
      </c>
      <c r="O134" s="24">
        <v>-0.05000879317448347</v>
      </c>
      <c r="P134" s="24">
        <v>-0.02147591737103844</v>
      </c>
      <c r="Q134" s="24">
        <v>-0.0058907511511826416</v>
      </c>
      <c r="R134" s="24">
        <v>-0.0013682251050539896</v>
      </c>
      <c r="S134" s="24">
        <v>-0.0006831470623346249</v>
      </c>
      <c r="T134" s="24">
        <v>-0.00031433044696818467</v>
      </c>
      <c r="U134" s="24">
        <v>-0.00012115150271815879</v>
      </c>
      <c r="V134" s="24">
        <v>-5.0526833224310346E-05</v>
      </c>
      <c r="W134" s="24">
        <v>-4.3355627253984384E-05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1660</v>
      </c>
      <c r="B136" s="24">
        <v>116.38</v>
      </c>
      <c r="C136" s="24">
        <v>150.98</v>
      </c>
      <c r="D136" s="24">
        <v>8.880414872052521</v>
      </c>
      <c r="E136" s="24">
        <v>9.034042116476689</v>
      </c>
      <c r="F136" s="24">
        <v>19.844699278390024</v>
      </c>
      <c r="G136" s="24" t="s">
        <v>59</v>
      </c>
      <c r="H136" s="24">
        <v>4.292326115277618</v>
      </c>
      <c r="I136" s="24">
        <v>53.17232611527761</v>
      </c>
      <c r="J136" s="24" t="s">
        <v>73</v>
      </c>
      <c r="K136" s="24">
        <v>2.6956273510264155</v>
      </c>
      <c r="M136" s="24" t="s">
        <v>68</v>
      </c>
      <c r="N136" s="24">
        <v>1.7547736703795442</v>
      </c>
      <c r="X136" s="24">
        <v>67.5</v>
      </c>
    </row>
    <row r="137" spans="1:24" ht="12.75" hidden="1">
      <c r="A137" s="24">
        <v>1658</v>
      </c>
      <c r="B137" s="24">
        <v>93.30000305175781</v>
      </c>
      <c r="C137" s="24">
        <v>96.80000305175781</v>
      </c>
      <c r="D137" s="24">
        <v>8.235686302185059</v>
      </c>
      <c r="E137" s="24">
        <v>8.624032974243164</v>
      </c>
      <c r="F137" s="24">
        <v>19.78253371430617</v>
      </c>
      <c r="G137" s="24" t="s">
        <v>56</v>
      </c>
      <c r="H137" s="24">
        <v>31.29985802703184</v>
      </c>
      <c r="I137" s="24">
        <v>57.09986107878965</v>
      </c>
      <c r="J137" s="24" t="s">
        <v>62</v>
      </c>
      <c r="K137" s="24">
        <v>1.3270274468716756</v>
      </c>
      <c r="L137" s="24">
        <v>0.9079103907084897</v>
      </c>
      <c r="M137" s="24">
        <v>0.3141551363470056</v>
      </c>
      <c r="N137" s="24">
        <v>0.08981799912851336</v>
      </c>
      <c r="O137" s="24">
        <v>0.053296245657645645</v>
      </c>
      <c r="P137" s="24">
        <v>0.026045308397975503</v>
      </c>
      <c r="Q137" s="24">
        <v>0.006487366690970836</v>
      </c>
      <c r="R137" s="24">
        <v>0.0013826472655298755</v>
      </c>
      <c r="S137" s="24">
        <v>0.000699276610371785</v>
      </c>
      <c r="T137" s="24">
        <v>0.00038324191718906</v>
      </c>
      <c r="U137" s="24">
        <v>0.00014188148220597242</v>
      </c>
      <c r="V137" s="24">
        <v>5.132473471855387E-05</v>
      </c>
      <c r="W137" s="24">
        <v>4.36009418806965E-05</v>
      </c>
      <c r="X137" s="24">
        <v>67.5</v>
      </c>
    </row>
    <row r="138" spans="1:24" ht="12.75" hidden="1">
      <c r="A138" s="24">
        <v>1659</v>
      </c>
      <c r="B138" s="24">
        <v>131.3000030517578</v>
      </c>
      <c r="C138" s="24">
        <v>132</v>
      </c>
      <c r="D138" s="24">
        <v>8.189848899841309</v>
      </c>
      <c r="E138" s="24">
        <v>8.565139770507812</v>
      </c>
      <c r="F138" s="24">
        <v>16.437206840305222</v>
      </c>
      <c r="G138" s="24" t="s">
        <v>57</v>
      </c>
      <c r="H138" s="24">
        <v>-16.01421436881583</v>
      </c>
      <c r="I138" s="24">
        <v>47.78578868294198</v>
      </c>
      <c r="J138" s="24" t="s">
        <v>60</v>
      </c>
      <c r="K138" s="24">
        <v>0.7768532304524713</v>
      </c>
      <c r="L138" s="24">
        <v>-0.004938436769425262</v>
      </c>
      <c r="M138" s="24">
        <v>-0.18679225793011905</v>
      </c>
      <c r="N138" s="24">
        <v>-0.0009280433785142333</v>
      </c>
      <c r="O138" s="24">
        <v>0.03073211711584366</v>
      </c>
      <c r="P138" s="24">
        <v>-0.0005652179495104117</v>
      </c>
      <c r="Q138" s="24">
        <v>-0.003992794466269688</v>
      </c>
      <c r="R138" s="24">
        <v>-7.461755132627841E-05</v>
      </c>
      <c r="S138" s="24">
        <v>0.0003636926236585753</v>
      </c>
      <c r="T138" s="24">
        <v>-4.026766681301681E-05</v>
      </c>
      <c r="U138" s="24">
        <v>-9.590412196983856E-05</v>
      </c>
      <c r="V138" s="24">
        <v>-5.883418195379357E-06</v>
      </c>
      <c r="W138" s="24">
        <v>2.1420467347008672E-05</v>
      </c>
      <c r="X138" s="24">
        <v>67.5</v>
      </c>
    </row>
    <row r="139" spans="1:24" ht="12.75" hidden="1">
      <c r="A139" s="24">
        <v>1657</v>
      </c>
      <c r="B139" s="24">
        <v>128.89999389648438</v>
      </c>
      <c r="C139" s="24">
        <v>126.4000015258789</v>
      </c>
      <c r="D139" s="24">
        <v>8.073369026184082</v>
      </c>
      <c r="E139" s="24">
        <v>8.650636672973633</v>
      </c>
      <c r="F139" s="24">
        <v>21.977094730908085</v>
      </c>
      <c r="G139" s="24" t="s">
        <v>58</v>
      </c>
      <c r="H139" s="24">
        <v>3.4064697642526056</v>
      </c>
      <c r="I139" s="24">
        <v>64.80646366073698</v>
      </c>
      <c r="J139" s="24" t="s">
        <v>61</v>
      </c>
      <c r="K139" s="24">
        <v>-1.0758721592672231</v>
      </c>
      <c r="L139" s="24">
        <v>-0.9078969596813928</v>
      </c>
      <c r="M139" s="24">
        <v>-0.2525907798605752</v>
      </c>
      <c r="N139" s="24">
        <v>-0.08981320450210661</v>
      </c>
      <c r="O139" s="24">
        <v>-0.04354338961057328</v>
      </c>
      <c r="P139" s="24">
        <v>-0.026039174683833672</v>
      </c>
      <c r="Q139" s="24">
        <v>-0.005113073335406412</v>
      </c>
      <c r="R139" s="24">
        <v>-0.0013806323485676091</v>
      </c>
      <c r="S139" s="24">
        <v>-0.0005972566059152424</v>
      </c>
      <c r="T139" s="24">
        <v>-0.00038112056110918785</v>
      </c>
      <c r="U139" s="24">
        <v>-0.00010455981246233181</v>
      </c>
      <c r="V139" s="24">
        <v>-5.098640783844463E-05</v>
      </c>
      <c r="W139" s="24">
        <v>-3.797638360243915E-05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1660</v>
      </c>
      <c r="B141" s="100">
        <v>98.24</v>
      </c>
      <c r="C141" s="100">
        <v>137.44</v>
      </c>
      <c r="D141" s="100">
        <v>8.824785785434276</v>
      </c>
      <c r="E141" s="100">
        <v>8.988946574768654</v>
      </c>
      <c r="F141" s="100">
        <v>12.116124729355452</v>
      </c>
      <c r="G141" s="100" t="s">
        <v>59</v>
      </c>
      <c r="H141" s="100">
        <v>1.903952662349397</v>
      </c>
      <c r="I141" s="100">
        <v>32.64395266234939</v>
      </c>
      <c r="J141" s="100" t="s">
        <v>73</v>
      </c>
      <c r="K141" s="100">
        <v>0.5134202761145117</v>
      </c>
      <c r="M141" s="100" t="s">
        <v>68</v>
      </c>
      <c r="N141" s="100">
        <v>0.35191255162953605</v>
      </c>
      <c r="X141" s="100">
        <v>67.5</v>
      </c>
    </row>
    <row r="142" spans="1:24" s="100" customFormat="1" ht="12.75">
      <c r="A142" s="100">
        <v>1657</v>
      </c>
      <c r="B142" s="100">
        <v>131.5800018310547</v>
      </c>
      <c r="C142" s="100">
        <v>131.0800018310547</v>
      </c>
      <c r="D142" s="100">
        <v>8.291625022888184</v>
      </c>
      <c r="E142" s="100">
        <v>8.727888107299805</v>
      </c>
      <c r="F142" s="100">
        <v>24.274872050462296</v>
      </c>
      <c r="G142" s="100" t="s">
        <v>56</v>
      </c>
      <c r="H142" s="100">
        <v>5.625816572968063</v>
      </c>
      <c r="I142" s="100">
        <v>69.70581840402275</v>
      </c>
      <c r="J142" s="100" t="s">
        <v>62</v>
      </c>
      <c r="K142" s="100">
        <v>0.5668016882883683</v>
      </c>
      <c r="L142" s="100">
        <v>0.398014521660187</v>
      </c>
      <c r="M142" s="100">
        <v>0.1341826302910213</v>
      </c>
      <c r="N142" s="100">
        <v>0.12278291696319195</v>
      </c>
      <c r="O142" s="100">
        <v>0.022763959748962177</v>
      </c>
      <c r="P142" s="100">
        <v>0.011417809099602045</v>
      </c>
      <c r="Q142" s="100">
        <v>0.002770805422600233</v>
      </c>
      <c r="R142" s="100">
        <v>0.001889946254904402</v>
      </c>
      <c r="S142" s="100">
        <v>0.00029864689767171687</v>
      </c>
      <c r="T142" s="100">
        <v>0.0001680150483790821</v>
      </c>
      <c r="U142" s="100">
        <v>6.059849552645998E-05</v>
      </c>
      <c r="V142" s="100">
        <v>7.014255710460463E-05</v>
      </c>
      <c r="W142" s="100">
        <v>1.8627048235973534E-05</v>
      </c>
      <c r="X142" s="100">
        <v>67.5</v>
      </c>
    </row>
    <row r="143" spans="1:24" s="100" customFormat="1" ht="12.75">
      <c r="A143" s="100">
        <v>1659</v>
      </c>
      <c r="B143" s="100">
        <v>128.0800018310547</v>
      </c>
      <c r="C143" s="100">
        <v>120.9800033569336</v>
      </c>
      <c r="D143" s="100">
        <v>8.147951126098633</v>
      </c>
      <c r="E143" s="100">
        <v>8.62421989440918</v>
      </c>
      <c r="F143" s="100">
        <v>21.97655480315048</v>
      </c>
      <c r="G143" s="100" t="s">
        <v>57</v>
      </c>
      <c r="H143" s="100">
        <v>3.6294679745072926</v>
      </c>
      <c r="I143" s="100">
        <v>64.20946980556198</v>
      </c>
      <c r="J143" s="100" t="s">
        <v>60</v>
      </c>
      <c r="K143" s="100">
        <v>-0.06417608484376508</v>
      </c>
      <c r="L143" s="100">
        <v>-0.0021644824838379525</v>
      </c>
      <c r="M143" s="100">
        <v>0.016707383808042427</v>
      </c>
      <c r="N143" s="100">
        <v>-0.0012697562930695022</v>
      </c>
      <c r="O143" s="100">
        <v>-0.0023332526965519833</v>
      </c>
      <c r="P143" s="100">
        <v>-0.0002477480900381489</v>
      </c>
      <c r="Q143" s="100">
        <v>0.0004170521649627201</v>
      </c>
      <c r="R143" s="100">
        <v>-0.0001020886791999161</v>
      </c>
      <c r="S143" s="100">
        <v>-1.0468388482441427E-05</v>
      </c>
      <c r="T143" s="100">
        <v>-1.764811713241574E-05</v>
      </c>
      <c r="U143" s="100">
        <v>1.3839660130766757E-05</v>
      </c>
      <c r="V143" s="100">
        <v>-8.055620526189136E-06</v>
      </c>
      <c r="W143" s="100">
        <v>-3.296000629529691E-08</v>
      </c>
      <c r="X143" s="100">
        <v>67.5</v>
      </c>
    </row>
    <row r="144" spans="1:24" s="100" customFormat="1" ht="12.75">
      <c r="A144" s="100">
        <v>1658</v>
      </c>
      <c r="B144" s="100">
        <v>82.4000015258789</v>
      </c>
      <c r="C144" s="100">
        <v>103.19999694824219</v>
      </c>
      <c r="D144" s="100">
        <v>8.134660720825195</v>
      </c>
      <c r="E144" s="100">
        <v>8.525731086730957</v>
      </c>
      <c r="F144" s="100">
        <v>12.037810114202582</v>
      </c>
      <c r="G144" s="100" t="s">
        <v>58</v>
      </c>
      <c r="H144" s="100">
        <v>20.261044923622258</v>
      </c>
      <c r="I144" s="100">
        <v>35.161046449501164</v>
      </c>
      <c r="J144" s="100" t="s">
        <v>61</v>
      </c>
      <c r="K144" s="100">
        <v>0.5631568023034709</v>
      </c>
      <c r="L144" s="100">
        <v>-0.39800863617258936</v>
      </c>
      <c r="M144" s="100">
        <v>0.13313843020746363</v>
      </c>
      <c r="N144" s="100">
        <v>-0.12277635121205671</v>
      </c>
      <c r="O144" s="100">
        <v>0.022644067552151557</v>
      </c>
      <c r="P144" s="100">
        <v>-0.01141512091564683</v>
      </c>
      <c r="Q144" s="100">
        <v>0.0027392389785505684</v>
      </c>
      <c r="R144" s="100">
        <v>-0.0018871869933862917</v>
      </c>
      <c r="S144" s="100">
        <v>0.0002984633684918831</v>
      </c>
      <c r="T144" s="100">
        <v>-0.00016708560812800675</v>
      </c>
      <c r="U144" s="100">
        <v>5.8996961511041016E-05</v>
      </c>
      <c r="V144" s="100">
        <v>-6.967844211168014E-05</v>
      </c>
      <c r="W144" s="100">
        <v>1.8627019075076662E-05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1660</v>
      </c>
      <c r="B146" s="24">
        <v>98.24</v>
      </c>
      <c r="C146" s="24">
        <v>137.44</v>
      </c>
      <c r="D146" s="24">
        <v>8.824785785434276</v>
      </c>
      <c r="E146" s="24">
        <v>8.988946574768654</v>
      </c>
      <c r="F146" s="24">
        <v>15.442420282320176</v>
      </c>
      <c r="G146" s="24" t="s">
        <v>59</v>
      </c>
      <c r="H146" s="24">
        <v>10.865847409840995</v>
      </c>
      <c r="I146" s="24">
        <v>41.60584740984099</v>
      </c>
      <c r="J146" s="24" t="s">
        <v>73</v>
      </c>
      <c r="K146" s="24">
        <v>1.4904594431126912</v>
      </c>
      <c r="M146" s="24" t="s">
        <v>68</v>
      </c>
      <c r="N146" s="24">
        <v>1.079606537394064</v>
      </c>
      <c r="X146" s="24">
        <v>67.5</v>
      </c>
    </row>
    <row r="147" spans="1:24" ht="12.75" hidden="1">
      <c r="A147" s="24">
        <v>1657</v>
      </c>
      <c r="B147" s="24">
        <v>131.5800018310547</v>
      </c>
      <c r="C147" s="24">
        <v>131.0800018310547</v>
      </c>
      <c r="D147" s="24">
        <v>8.291625022888184</v>
      </c>
      <c r="E147" s="24">
        <v>8.727888107299805</v>
      </c>
      <c r="F147" s="24">
        <v>24.274872050462296</v>
      </c>
      <c r="G147" s="24" t="s">
        <v>56</v>
      </c>
      <c r="H147" s="24">
        <v>5.625816572968063</v>
      </c>
      <c r="I147" s="24">
        <v>69.70581840402275</v>
      </c>
      <c r="J147" s="24" t="s">
        <v>62</v>
      </c>
      <c r="K147" s="24">
        <v>0.8658433865451418</v>
      </c>
      <c r="L147" s="24">
        <v>0.8260963367730806</v>
      </c>
      <c r="M147" s="24">
        <v>0.20497737556372447</v>
      </c>
      <c r="N147" s="24">
        <v>0.12054576283604371</v>
      </c>
      <c r="O147" s="24">
        <v>0.03477372771650889</v>
      </c>
      <c r="P147" s="24">
        <v>0.023697969241664712</v>
      </c>
      <c r="Q147" s="24">
        <v>0.004232907929539499</v>
      </c>
      <c r="R147" s="24">
        <v>0.0018554893442251949</v>
      </c>
      <c r="S147" s="24">
        <v>0.00045618322168664065</v>
      </c>
      <c r="T147" s="24">
        <v>0.00034866999282701935</v>
      </c>
      <c r="U147" s="24">
        <v>9.257833162445092E-05</v>
      </c>
      <c r="V147" s="24">
        <v>6.884292821155536E-05</v>
      </c>
      <c r="W147" s="24">
        <v>2.843225725833564E-05</v>
      </c>
      <c r="X147" s="24">
        <v>67.5</v>
      </c>
    </row>
    <row r="148" spans="1:24" ht="12.75" hidden="1">
      <c r="A148" s="24">
        <v>1658</v>
      </c>
      <c r="B148" s="24">
        <v>82.4000015258789</v>
      </c>
      <c r="C148" s="24">
        <v>103.19999694824219</v>
      </c>
      <c r="D148" s="24">
        <v>8.134660720825195</v>
      </c>
      <c r="E148" s="24">
        <v>8.525731086730957</v>
      </c>
      <c r="F148" s="24">
        <v>13.893179086361203</v>
      </c>
      <c r="G148" s="24" t="s">
        <v>57</v>
      </c>
      <c r="H148" s="24">
        <v>25.680362390182403</v>
      </c>
      <c r="I148" s="24">
        <v>40.58036391606131</v>
      </c>
      <c r="J148" s="24" t="s">
        <v>60</v>
      </c>
      <c r="K148" s="24">
        <v>-0.5723293987579645</v>
      </c>
      <c r="L148" s="24">
        <v>0.0044961503870636094</v>
      </c>
      <c r="M148" s="24">
        <v>0.13373480776696628</v>
      </c>
      <c r="N148" s="24">
        <v>-0.0012470369738499022</v>
      </c>
      <c r="O148" s="24">
        <v>-0.023266050443074403</v>
      </c>
      <c r="P148" s="24">
        <v>0.0005144417777829948</v>
      </c>
      <c r="Q148" s="24">
        <v>0.0026765085400331156</v>
      </c>
      <c r="R148" s="24">
        <v>-0.00010023086443466943</v>
      </c>
      <c r="S148" s="24">
        <v>-0.0003273990519758149</v>
      </c>
      <c r="T148" s="24">
        <v>3.663227224038835E-05</v>
      </c>
      <c r="U148" s="24">
        <v>5.263385752457358E-05</v>
      </c>
      <c r="V148" s="24">
        <v>-7.91309232842817E-06</v>
      </c>
      <c r="W148" s="24">
        <v>-2.1051132033701083E-05</v>
      </c>
      <c r="X148" s="24">
        <v>67.5</v>
      </c>
    </row>
    <row r="149" spans="1:24" ht="12.75" hidden="1">
      <c r="A149" s="24">
        <v>1659</v>
      </c>
      <c r="B149" s="24">
        <v>128.0800018310547</v>
      </c>
      <c r="C149" s="24">
        <v>120.9800033569336</v>
      </c>
      <c r="D149" s="24">
        <v>8.147951126098633</v>
      </c>
      <c r="E149" s="24">
        <v>8.62421989440918</v>
      </c>
      <c r="F149" s="24">
        <v>16.85848604662027</v>
      </c>
      <c r="G149" s="24" t="s">
        <v>58</v>
      </c>
      <c r="H149" s="24">
        <v>-11.324126172929567</v>
      </c>
      <c r="I149" s="24">
        <v>49.25587565812511</v>
      </c>
      <c r="J149" s="24" t="s">
        <v>61</v>
      </c>
      <c r="K149" s="24">
        <v>-0.649710573518168</v>
      </c>
      <c r="L149" s="24">
        <v>0.8260841012037454</v>
      </c>
      <c r="M149" s="24">
        <v>-0.15534067620724692</v>
      </c>
      <c r="N149" s="24">
        <v>-0.1205393124109705</v>
      </c>
      <c r="O149" s="24">
        <v>-0.02584382007525621</v>
      </c>
      <c r="P149" s="24">
        <v>0.02369238476464871</v>
      </c>
      <c r="Q149" s="24">
        <v>-0.003279300470388185</v>
      </c>
      <c r="R149" s="24">
        <v>-0.0018527802029242224</v>
      </c>
      <c r="S149" s="24">
        <v>-0.00031766805397102866</v>
      </c>
      <c r="T149" s="24">
        <v>0.0003467403070433257</v>
      </c>
      <c r="U149" s="24">
        <v>-7.616051817345848E-05</v>
      </c>
      <c r="V149" s="24">
        <v>-6.838663418054099E-05</v>
      </c>
      <c r="W149" s="24">
        <v>-1.9111334147669126E-05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1660</v>
      </c>
      <c r="B151" s="24">
        <v>98.24</v>
      </c>
      <c r="C151" s="24">
        <v>137.44</v>
      </c>
      <c r="D151" s="24">
        <v>8.824785785434276</v>
      </c>
      <c r="E151" s="24">
        <v>8.988946574768654</v>
      </c>
      <c r="F151" s="24">
        <v>12.116124729355452</v>
      </c>
      <c r="G151" s="24" t="s">
        <v>59</v>
      </c>
      <c r="H151" s="24">
        <v>1.903952662349397</v>
      </c>
      <c r="I151" s="24">
        <v>32.64395266234939</v>
      </c>
      <c r="J151" s="24" t="s">
        <v>73</v>
      </c>
      <c r="K151" s="24">
        <v>1.0582014411884122</v>
      </c>
      <c r="M151" s="24" t="s">
        <v>68</v>
      </c>
      <c r="N151" s="24">
        <v>0.774510110242452</v>
      </c>
      <c r="X151" s="24">
        <v>67.5</v>
      </c>
    </row>
    <row r="152" spans="1:24" ht="12.75" hidden="1">
      <c r="A152" s="24">
        <v>1659</v>
      </c>
      <c r="B152" s="24">
        <v>128.0800018310547</v>
      </c>
      <c r="C152" s="24">
        <v>120.9800033569336</v>
      </c>
      <c r="D152" s="24">
        <v>8.147951126098633</v>
      </c>
      <c r="E152" s="24">
        <v>8.62421989440918</v>
      </c>
      <c r="F152" s="24">
        <v>23.42788119610916</v>
      </c>
      <c r="G152" s="24" t="s">
        <v>56</v>
      </c>
      <c r="H152" s="24">
        <v>7.869845915518141</v>
      </c>
      <c r="I152" s="24">
        <v>68.44984774657283</v>
      </c>
      <c r="J152" s="24" t="s">
        <v>62</v>
      </c>
      <c r="K152" s="24">
        <v>0.723290971786711</v>
      </c>
      <c r="L152" s="24">
        <v>0.6996332625927433</v>
      </c>
      <c r="M152" s="24">
        <v>0.17122949974120896</v>
      </c>
      <c r="N152" s="24">
        <v>0.12240270190085663</v>
      </c>
      <c r="O152" s="24">
        <v>0.029048810183331025</v>
      </c>
      <c r="P152" s="24">
        <v>0.02007029974019615</v>
      </c>
      <c r="Q152" s="24">
        <v>0.003535832966523235</v>
      </c>
      <c r="R152" s="24">
        <v>0.0018841106724301903</v>
      </c>
      <c r="S152" s="24">
        <v>0.000381098533915251</v>
      </c>
      <c r="T152" s="24">
        <v>0.00029532245256552937</v>
      </c>
      <c r="U152" s="24">
        <v>7.733358265993831E-05</v>
      </c>
      <c r="V152" s="24">
        <v>6.99324842506096E-05</v>
      </c>
      <c r="W152" s="24">
        <v>2.376606684917926E-05</v>
      </c>
      <c r="X152" s="24">
        <v>67.5</v>
      </c>
    </row>
    <row r="153" spans="1:24" ht="12.75" hidden="1">
      <c r="A153" s="24">
        <v>1657</v>
      </c>
      <c r="B153" s="24">
        <v>131.5800018310547</v>
      </c>
      <c r="C153" s="24">
        <v>131.0800018310547</v>
      </c>
      <c r="D153" s="24">
        <v>8.291625022888184</v>
      </c>
      <c r="E153" s="24">
        <v>8.727888107299805</v>
      </c>
      <c r="F153" s="24">
        <v>20.877016054143674</v>
      </c>
      <c r="G153" s="24" t="s">
        <v>57</v>
      </c>
      <c r="H153" s="24">
        <v>-4.1312001705206</v>
      </c>
      <c r="I153" s="24">
        <v>59.94880166053408</v>
      </c>
      <c r="J153" s="24" t="s">
        <v>60</v>
      </c>
      <c r="K153" s="24">
        <v>0.2347885207311576</v>
      </c>
      <c r="L153" s="24">
        <v>-0.003805568251230722</v>
      </c>
      <c r="M153" s="24">
        <v>-0.053738426465901795</v>
      </c>
      <c r="N153" s="24">
        <v>-0.001265620401663253</v>
      </c>
      <c r="O153" s="24">
        <v>0.009725452851069415</v>
      </c>
      <c r="P153" s="24">
        <v>-0.0004355665119925112</v>
      </c>
      <c r="Q153" s="24">
        <v>-0.00102119649189655</v>
      </c>
      <c r="R153" s="24">
        <v>-0.0001017610257996285</v>
      </c>
      <c r="S153" s="24">
        <v>0.0001515580467724399</v>
      </c>
      <c r="T153" s="24">
        <v>-3.102612866573392E-05</v>
      </c>
      <c r="U153" s="24">
        <v>-1.6389109071562493E-05</v>
      </c>
      <c r="V153" s="24">
        <v>-8.027434218042222E-06</v>
      </c>
      <c r="W153" s="24">
        <v>1.0167669321637107E-05</v>
      </c>
      <c r="X153" s="24">
        <v>67.5</v>
      </c>
    </row>
    <row r="154" spans="1:24" ht="12.75" hidden="1">
      <c r="A154" s="24">
        <v>1658</v>
      </c>
      <c r="B154" s="24">
        <v>82.4000015258789</v>
      </c>
      <c r="C154" s="24">
        <v>103.19999694824219</v>
      </c>
      <c r="D154" s="24">
        <v>8.134660720825195</v>
      </c>
      <c r="E154" s="24">
        <v>8.525731086730957</v>
      </c>
      <c r="F154" s="24">
        <v>13.893179086361203</v>
      </c>
      <c r="G154" s="24" t="s">
        <v>58</v>
      </c>
      <c r="H154" s="24">
        <v>25.680362390182403</v>
      </c>
      <c r="I154" s="24">
        <v>40.58036391606131</v>
      </c>
      <c r="J154" s="24" t="s">
        <v>61</v>
      </c>
      <c r="K154" s="24">
        <v>0.68412292784341</v>
      </c>
      <c r="L154" s="24">
        <v>-0.6996229125582235</v>
      </c>
      <c r="M154" s="24">
        <v>0.16257835988406805</v>
      </c>
      <c r="N154" s="24">
        <v>-0.12239615859016517</v>
      </c>
      <c r="O154" s="24">
        <v>0.02737241202212224</v>
      </c>
      <c r="P154" s="24">
        <v>-0.020065572841933728</v>
      </c>
      <c r="Q154" s="24">
        <v>0.003385154722031281</v>
      </c>
      <c r="R154" s="24">
        <v>-0.0018813606032851734</v>
      </c>
      <c r="S154" s="24">
        <v>0.000349665913424338</v>
      </c>
      <c r="T154" s="24">
        <v>-0.0002936881514963392</v>
      </c>
      <c r="U154" s="24">
        <v>7.55769813558463E-05</v>
      </c>
      <c r="V154" s="24">
        <v>-6.947022853954609E-05</v>
      </c>
      <c r="W154" s="24">
        <v>2.148125773891038E-05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1660</v>
      </c>
      <c r="B156" s="24">
        <v>98.24</v>
      </c>
      <c r="C156" s="24">
        <v>137.44</v>
      </c>
      <c r="D156" s="24">
        <v>8.824785785434276</v>
      </c>
      <c r="E156" s="24">
        <v>8.988946574768654</v>
      </c>
      <c r="F156" s="24">
        <v>17.39519113739868</v>
      </c>
      <c r="G156" s="24" t="s">
        <v>59</v>
      </c>
      <c r="H156" s="24">
        <v>16.12711376170938</v>
      </c>
      <c r="I156" s="24">
        <v>46.867113761709376</v>
      </c>
      <c r="J156" s="24" t="s">
        <v>73</v>
      </c>
      <c r="K156" s="24">
        <v>1.4280744880807705</v>
      </c>
      <c r="M156" s="24" t="s">
        <v>68</v>
      </c>
      <c r="N156" s="24">
        <v>1.0437221827031178</v>
      </c>
      <c r="X156" s="24">
        <v>67.5</v>
      </c>
    </row>
    <row r="157" spans="1:24" ht="12.75" hidden="1">
      <c r="A157" s="24">
        <v>1659</v>
      </c>
      <c r="B157" s="24">
        <v>128.0800018310547</v>
      </c>
      <c r="C157" s="24">
        <v>120.9800033569336</v>
      </c>
      <c r="D157" s="24">
        <v>8.147951126098633</v>
      </c>
      <c r="E157" s="24">
        <v>8.62421989440918</v>
      </c>
      <c r="F157" s="24">
        <v>23.42788119610916</v>
      </c>
      <c r="G157" s="24" t="s">
        <v>56</v>
      </c>
      <c r="H157" s="24">
        <v>7.869845915518141</v>
      </c>
      <c r="I157" s="24">
        <v>68.44984774657283</v>
      </c>
      <c r="J157" s="24" t="s">
        <v>62</v>
      </c>
      <c r="K157" s="24">
        <v>0.8358770038143938</v>
      </c>
      <c r="L157" s="24">
        <v>0.8210027782027519</v>
      </c>
      <c r="M157" s="24">
        <v>0.1978827456131507</v>
      </c>
      <c r="N157" s="24">
        <v>0.12032820972331135</v>
      </c>
      <c r="O157" s="24">
        <v>0.03357017517237655</v>
      </c>
      <c r="P157" s="24">
        <v>0.023551817961491608</v>
      </c>
      <c r="Q157" s="24">
        <v>0.004086428863657119</v>
      </c>
      <c r="R157" s="24">
        <v>0.001852157430806401</v>
      </c>
      <c r="S157" s="24">
        <v>0.0004404113608115217</v>
      </c>
      <c r="T157" s="24">
        <v>0.00034652957372703305</v>
      </c>
      <c r="U157" s="24">
        <v>8.939776137766258E-05</v>
      </c>
      <c r="V157" s="24">
        <v>6.872332696400254E-05</v>
      </c>
      <c r="W157" s="24">
        <v>2.7452139279676274E-05</v>
      </c>
      <c r="X157" s="24">
        <v>67.5</v>
      </c>
    </row>
    <row r="158" spans="1:24" ht="12.75" hidden="1">
      <c r="A158" s="24">
        <v>1658</v>
      </c>
      <c r="B158" s="24">
        <v>82.4000015258789</v>
      </c>
      <c r="C158" s="24">
        <v>103.19999694824219</v>
      </c>
      <c r="D158" s="24">
        <v>8.134660720825195</v>
      </c>
      <c r="E158" s="24">
        <v>8.525731086730957</v>
      </c>
      <c r="F158" s="24">
        <v>12.037810114202582</v>
      </c>
      <c r="G158" s="24" t="s">
        <v>57</v>
      </c>
      <c r="H158" s="24">
        <v>20.261044923622258</v>
      </c>
      <c r="I158" s="24">
        <v>35.161046449501164</v>
      </c>
      <c r="J158" s="24" t="s">
        <v>60</v>
      </c>
      <c r="K158" s="24">
        <v>-0.1621910421633277</v>
      </c>
      <c r="L158" s="24">
        <v>0.004468565946094617</v>
      </c>
      <c r="M158" s="24">
        <v>0.036188236140699985</v>
      </c>
      <c r="N158" s="24">
        <v>-0.0012445901403227218</v>
      </c>
      <c r="O158" s="24">
        <v>-0.006868907937867815</v>
      </c>
      <c r="P158" s="24">
        <v>0.000511219034498547</v>
      </c>
      <c r="Q158" s="24">
        <v>0.0006416276491991509</v>
      </c>
      <c r="R158" s="24">
        <v>-0.00010002803342019547</v>
      </c>
      <c r="S158" s="24">
        <v>-0.00011898085893681358</v>
      </c>
      <c r="T158" s="24">
        <v>3.639798459829752E-05</v>
      </c>
      <c r="U158" s="24">
        <v>6.958940952862221E-06</v>
      </c>
      <c r="V158" s="24">
        <v>-7.893637994176437E-06</v>
      </c>
      <c r="W158" s="24">
        <v>-8.284055414781793E-06</v>
      </c>
      <c r="X158" s="24">
        <v>67.5</v>
      </c>
    </row>
    <row r="159" spans="1:24" ht="12.75" hidden="1">
      <c r="A159" s="24">
        <v>1657</v>
      </c>
      <c r="B159" s="24">
        <v>131.5800018310547</v>
      </c>
      <c r="C159" s="24">
        <v>131.0800018310547</v>
      </c>
      <c r="D159" s="24">
        <v>8.291625022888184</v>
      </c>
      <c r="E159" s="24">
        <v>8.727888107299805</v>
      </c>
      <c r="F159" s="24">
        <v>17.626278395169464</v>
      </c>
      <c r="G159" s="24" t="s">
        <v>58</v>
      </c>
      <c r="H159" s="24">
        <v>-13.465763436787498</v>
      </c>
      <c r="I159" s="24">
        <v>50.61423839426719</v>
      </c>
      <c r="J159" s="24" t="s">
        <v>61</v>
      </c>
      <c r="K159" s="24">
        <v>-0.8199905068643794</v>
      </c>
      <c r="L159" s="24">
        <v>0.8209906173245968</v>
      </c>
      <c r="M159" s="24">
        <v>-0.19454560538964596</v>
      </c>
      <c r="N159" s="24">
        <v>-0.12032177296981544</v>
      </c>
      <c r="O159" s="24">
        <v>-0.032859926427871736</v>
      </c>
      <c r="P159" s="24">
        <v>0.02354626901209627</v>
      </c>
      <c r="Q159" s="24">
        <v>-0.004035742164399652</v>
      </c>
      <c r="R159" s="24">
        <v>-0.0018494543900895357</v>
      </c>
      <c r="S159" s="24">
        <v>-0.0004240350480072543</v>
      </c>
      <c r="T159" s="24">
        <v>0.0003446127278331741</v>
      </c>
      <c r="U159" s="24">
        <v>-8.912649931503017E-05</v>
      </c>
      <c r="V159" s="24">
        <v>-6.826848576186594E-05</v>
      </c>
      <c r="W159" s="24">
        <v>-2.617239723287818E-05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1660</v>
      </c>
      <c r="B161" s="24">
        <v>98.24</v>
      </c>
      <c r="C161" s="24">
        <v>137.44</v>
      </c>
      <c r="D161" s="24">
        <v>8.824785785434276</v>
      </c>
      <c r="E161" s="24">
        <v>8.988946574768654</v>
      </c>
      <c r="F161" s="24">
        <v>15.442420282320176</v>
      </c>
      <c r="G161" s="24" t="s">
        <v>59</v>
      </c>
      <c r="H161" s="24">
        <v>10.865847409840995</v>
      </c>
      <c r="I161" s="24">
        <v>41.60584740984099</v>
      </c>
      <c r="J161" s="24" t="s">
        <v>73</v>
      </c>
      <c r="K161" s="24">
        <v>2.485905348439103</v>
      </c>
      <c r="M161" s="24" t="s">
        <v>68</v>
      </c>
      <c r="N161" s="24">
        <v>1.5119640533313992</v>
      </c>
      <c r="X161" s="24">
        <v>67.5</v>
      </c>
    </row>
    <row r="162" spans="1:24" ht="12.75" hidden="1">
      <c r="A162" s="24">
        <v>1658</v>
      </c>
      <c r="B162" s="24">
        <v>82.4000015258789</v>
      </c>
      <c r="C162" s="24">
        <v>103.19999694824219</v>
      </c>
      <c r="D162" s="24">
        <v>8.134660720825195</v>
      </c>
      <c r="E162" s="24">
        <v>8.525731086730957</v>
      </c>
      <c r="F162" s="24">
        <v>15.23078364828384</v>
      </c>
      <c r="G162" s="24" t="s">
        <v>56</v>
      </c>
      <c r="H162" s="24">
        <v>29.587350096969466</v>
      </c>
      <c r="I162" s="24">
        <v>44.48735162284837</v>
      </c>
      <c r="J162" s="24" t="s">
        <v>62</v>
      </c>
      <c r="K162" s="24">
        <v>1.3684321404007826</v>
      </c>
      <c r="L162" s="24">
        <v>0.7004021198942905</v>
      </c>
      <c r="M162" s="24">
        <v>0.3239569558877853</v>
      </c>
      <c r="N162" s="24">
        <v>0.11964364806076383</v>
      </c>
      <c r="O162" s="24">
        <v>0.05495900726981808</v>
      </c>
      <c r="P162" s="24">
        <v>0.020092566548400345</v>
      </c>
      <c r="Q162" s="24">
        <v>0.006689772364580722</v>
      </c>
      <c r="R162" s="24">
        <v>0.00184173169452066</v>
      </c>
      <c r="S162" s="24">
        <v>0.0007210857843950575</v>
      </c>
      <c r="T162" s="24">
        <v>0.00029564752822780173</v>
      </c>
      <c r="U162" s="24">
        <v>0.0001463149776238131</v>
      </c>
      <c r="V162" s="24">
        <v>6.836189108111949E-05</v>
      </c>
      <c r="W162" s="24">
        <v>4.495942756550705E-05</v>
      </c>
      <c r="X162" s="24">
        <v>67.5</v>
      </c>
    </row>
    <row r="163" spans="1:24" ht="12.75" hidden="1">
      <c r="A163" s="24">
        <v>1657</v>
      </c>
      <c r="B163" s="24">
        <v>131.5800018310547</v>
      </c>
      <c r="C163" s="24">
        <v>131.0800018310547</v>
      </c>
      <c r="D163" s="24">
        <v>8.291625022888184</v>
      </c>
      <c r="E163" s="24">
        <v>8.727888107299805</v>
      </c>
      <c r="F163" s="24">
        <v>17.626278395169464</v>
      </c>
      <c r="G163" s="24" t="s">
        <v>57</v>
      </c>
      <c r="H163" s="24">
        <v>-13.465763436787498</v>
      </c>
      <c r="I163" s="24">
        <v>50.61423839426719</v>
      </c>
      <c r="J163" s="24" t="s">
        <v>60</v>
      </c>
      <c r="K163" s="24">
        <v>0.931954305898127</v>
      </c>
      <c r="L163" s="24">
        <v>-0.0038090758535144313</v>
      </c>
      <c r="M163" s="24">
        <v>-0.22330915126935502</v>
      </c>
      <c r="N163" s="24">
        <v>-0.001236510150847374</v>
      </c>
      <c r="O163" s="24">
        <v>0.036992808821323026</v>
      </c>
      <c r="P163" s="24">
        <v>-0.000436053426882812</v>
      </c>
      <c r="Q163" s="24">
        <v>-0.0047369000474673075</v>
      </c>
      <c r="R163" s="24">
        <v>-9.940685948527552E-05</v>
      </c>
      <c r="S163" s="24">
        <v>0.00044822163100559365</v>
      </c>
      <c r="T163" s="24">
        <v>-3.107262336342596E-05</v>
      </c>
      <c r="U163" s="24">
        <v>-0.00011145928677558644</v>
      </c>
      <c r="V163" s="24">
        <v>-7.83754777981962E-06</v>
      </c>
      <c r="W163" s="24">
        <v>2.675761789408339E-05</v>
      </c>
      <c r="X163" s="24">
        <v>67.5</v>
      </c>
    </row>
    <row r="164" spans="1:24" ht="12.75" hidden="1">
      <c r="A164" s="24">
        <v>1659</v>
      </c>
      <c r="B164" s="24">
        <v>128.0800018310547</v>
      </c>
      <c r="C164" s="24">
        <v>120.9800033569336</v>
      </c>
      <c r="D164" s="24">
        <v>8.147951126098633</v>
      </c>
      <c r="E164" s="24">
        <v>8.62421989440918</v>
      </c>
      <c r="F164" s="24">
        <v>21.97655480315048</v>
      </c>
      <c r="G164" s="24" t="s">
        <v>58</v>
      </c>
      <c r="H164" s="24">
        <v>3.6294679745072926</v>
      </c>
      <c r="I164" s="24">
        <v>64.20946980556198</v>
      </c>
      <c r="J164" s="24" t="s">
        <v>61</v>
      </c>
      <c r="K164" s="24">
        <v>-1.0020317832283603</v>
      </c>
      <c r="L164" s="24">
        <v>-0.7003917621542662</v>
      </c>
      <c r="M164" s="24">
        <v>-0.23469369873825066</v>
      </c>
      <c r="N164" s="24">
        <v>-0.11963725825985301</v>
      </c>
      <c r="O164" s="24">
        <v>-0.040645105186147105</v>
      </c>
      <c r="P164" s="24">
        <v>-0.020087834326049193</v>
      </c>
      <c r="Q164" s="24">
        <v>-0.0047238577698965655</v>
      </c>
      <c r="R164" s="24">
        <v>-0.001839047011603895</v>
      </c>
      <c r="S164" s="24">
        <v>-0.0005648558027986619</v>
      </c>
      <c r="T164" s="24">
        <v>-0.00029401012401705404</v>
      </c>
      <c r="U164" s="24">
        <v>-9.478871276968853E-05</v>
      </c>
      <c r="V164" s="24">
        <v>-6.791112572315297E-05</v>
      </c>
      <c r="W164" s="24">
        <v>-3.613004306186617E-05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1660</v>
      </c>
      <c r="B166" s="24">
        <v>98.24</v>
      </c>
      <c r="C166" s="24">
        <v>137.44</v>
      </c>
      <c r="D166" s="24">
        <v>8.824785785434276</v>
      </c>
      <c r="E166" s="24">
        <v>8.988946574768654</v>
      </c>
      <c r="F166" s="24">
        <v>17.39519113739868</v>
      </c>
      <c r="G166" s="24" t="s">
        <v>59</v>
      </c>
      <c r="H166" s="24">
        <v>16.12711376170938</v>
      </c>
      <c r="I166" s="24">
        <v>46.867113761709376</v>
      </c>
      <c r="J166" s="24" t="s">
        <v>73</v>
      </c>
      <c r="K166" s="24">
        <v>3.1352635099943362</v>
      </c>
      <c r="M166" s="24" t="s">
        <v>68</v>
      </c>
      <c r="N166" s="24">
        <v>1.7075055624048119</v>
      </c>
      <c r="X166" s="24">
        <v>67.5</v>
      </c>
    </row>
    <row r="167" spans="1:24" ht="12.75" hidden="1">
      <c r="A167" s="24">
        <v>1658</v>
      </c>
      <c r="B167" s="24">
        <v>82.4000015258789</v>
      </c>
      <c r="C167" s="24">
        <v>103.19999694824219</v>
      </c>
      <c r="D167" s="24">
        <v>8.134660720825195</v>
      </c>
      <c r="E167" s="24">
        <v>8.525731086730957</v>
      </c>
      <c r="F167" s="24">
        <v>15.23078364828384</v>
      </c>
      <c r="G167" s="24" t="s">
        <v>56</v>
      </c>
      <c r="H167" s="24">
        <v>29.587350096969466</v>
      </c>
      <c r="I167" s="24">
        <v>44.48735162284837</v>
      </c>
      <c r="J167" s="24" t="s">
        <v>62</v>
      </c>
      <c r="K167" s="24">
        <v>1.6723367447395494</v>
      </c>
      <c r="L167" s="24">
        <v>0.40387693760194915</v>
      </c>
      <c r="M167" s="24">
        <v>0.3959020975341796</v>
      </c>
      <c r="N167" s="24">
        <v>0.11824544738889177</v>
      </c>
      <c r="O167" s="24">
        <v>0.06716433398768379</v>
      </c>
      <c r="P167" s="24">
        <v>0.011586227196839959</v>
      </c>
      <c r="Q167" s="24">
        <v>0.008175454098237054</v>
      </c>
      <c r="R167" s="24">
        <v>0.0018202100947159283</v>
      </c>
      <c r="S167" s="24">
        <v>0.000881216964541692</v>
      </c>
      <c r="T167" s="24">
        <v>0.00017048025920871946</v>
      </c>
      <c r="U167" s="24">
        <v>0.000178818109120589</v>
      </c>
      <c r="V167" s="24">
        <v>6.756082176870649E-05</v>
      </c>
      <c r="W167" s="24">
        <v>5.4945128542936654E-05</v>
      </c>
      <c r="X167" s="24">
        <v>67.5</v>
      </c>
    </row>
    <row r="168" spans="1:24" ht="12.75" hidden="1">
      <c r="A168" s="24">
        <v>1659</v>
      </c>
      <c r="B168" s="24">
        <v>128.0800018310547</v>
      </c>
      <c r="C168" s="24">
        <v>120.9800033569336</v>
      </c>
      <c r="D168" s="24">
        <v>8.147951126098633</v>
      </c>
      <c r="E168" s="24">
        <v>8.62421989440918</v>
      </c>
      <c r="F168" s="24">
        <v>16.85848604662027</v>
      </c>
      <c r="G168" s="24" t="s">
        <v>57</v>
      </c>
      <c r="H168" s="24">
        <v>-11.324126172929567</v>
      </c>
      <c r="I168" s="24">
        <v>49.25587565812511</v>
      </c>
      <c r="J168" s="24" t="s">
        <v>60</v>
      </c>
      <c r="K168" s="24">
        <v>1.0507795093722894</v>
      </c>
      <c r="L168" s="24">
        <v>-0.0021955870491217507</v>
      </c>
      <c r="M168" s="24">
        <v>-0.25224192581955807</v>
      </c>
      <c r="N168" s="24">
        <v>-0.0012220529822897512</v>
      </c>
      <c r="O168" s="24">
        <v>0.04163518334381572</v>
      </c>
      <c r="P168" s="24">
        <v>-0.0002514590916850378</v>
      </c>
      <c r="Q168" s="24">
        <v>-0.005372328483145225</v>
      </c>
      <c r="R168" s="24">
        <v>-9.823357055898383E-05</v>
      </c>
      <c r="S168" s="24">
        <v>0.0004983142713055633</v>
      </c>
      <c r="T168" s="24">
        <v>-1.792900392830586E-05</v>
      </c>
      <c r="U168" s="24">
        <v>-0.00012781397891051445</v>
      </c>
      <c r="V168" s="24">
        <v>-7.743796079263554E-06</v>
      </c>
      <c r="W168" s="24">
        <v>2.954558824999879E-05</v>
      </c>
      <c r="X168" s="24">
        <v>67.5</v>
      </c>
    </row>
    <row r="169" spans="1:24" ht="12.75" hidden="1">
      <c r="A169" s="24">
        <v>1657</v>
      </c>
      <c r="B169" s="24">
        <v>131.5800018310547</v>
      </c>
      <c r="C169" s="24">
        <v>131.0800018310547</v>
      </c>
      <c r="D169" s="24">
        <v>8.291625022888184</v>
      </c>
      <c r="E169" s="24">
        <v>8.727888107299805</v>
      </c>
      <c r="F169" s="24">
        <v>20.877016054143674</v>
      </c>
      <c r="G169" s="24" t="s">
        <v>58</v>
      </c>
      <c r="H169" s="24">
        <v>-4.1312001705206</v>
      </c>
      <c r="I169" s="24">
        <v>59.94880166053408</v>
      </c>
      <c r="J169" s="24" t="s">
        <v>61</v>
      </c>
      <c r="K169" s="24">
        <v>-1.3009890893045197</v>
      </c>
      <c r="L169" s="24">
        <v>-0.4038709696477805</v>
      </c>
      <c r="M169" s="24">
        <v>-0.30514337890703713</v>
      </c>
      <c r="N169" s="24">
        <v>-0.11823913233235285</v>
      </c>
      <c r="O169" s="24">
        <v>-0.05270255466233099</v>
      </c>
      <c r="P169" s="24">
        <v>-0.011583498132343393</v>
      </c>
      <c r="Q169" s="24">
        <v>-0.006162478103942242</v>
      </c>
      <c r="R169" s="24">
        <v>-0.0018175574143671504</v>
      </c>
      <c r="S169" s="24">
        <v>-0.0007267917346869589</v>
      </c>
      <c r="T169" s="24">
        <v>-0.00016953486248559902</v>
      </c>
      <c r="U169" s="24">
        <v>-0.00012505799832287994</v>
      </c>
      <c r="V169" s="24">
        <v>-6.711555900345096E-05</v>
      </c>
      <c r="W169" s="24">
        <v>-4.632521306547187E-05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1660</v>
      </c>
      <c r="B171" s="100">
        <v>92.14</v>
      </c>
      <c r="C171" s="100">
        <v>138.44</v>
      </c>
      <c r="D171" s="100">
        <v>9.11199165708732</v>
      </c>
      <c r="E171" s="100">
        <v>9.27397098330042</v>
      </c>
      <c r="F171" s="100">
        <v>11.787717056320341</v>
      </c>
      <c r="G171" s="100" t="s">
        <v>59</v>
      </c>
      <c r="H171" s="100">
        <v>6.110213043839408</v>
      </c>
      <c r="I171" s="100">
        <v>30.75021304383941</v>
      </c>
      <c r="J171" s="100" t="s">
        <v>73</v>
      </c>
      <c r="K171" s="100">
        <v>1.1405314690841126</v>
      </c>
      <c r="M171" s="100" t="s">
        <v>68</v>
      </c>
      <c r="N171" s="100">
        <v>0.6508139574151175</v>
      </c>
      <c r="X171" s="100">
        <v>67.5</v>
      </c>
    </row>
    <row r="172" spans="1:24" s="100" customFormat="1" ht="12.75">
      <c r="A172" s="100">
        <v>1657</v>
      </c>
      <c r="B172" s="100">
        <v>147.5</v>
      </c>
      <c r="C172" s="100">
        <v>147.5</v>
      </c>
      <c r="D172" s="100">
        <v>8.126660346984863</v>
      </c>
      <c r="E172" s="100">
        <v>8.309633255004883</v>
      </c>
      <c r="F172" s="100">
        <v>27.444308585589482</v>
      </c>
      <c r="G172" s="100" t="s">
        <v>56</v>
      </c>
      <c r="H172" s="100">
        <v>0.4604039405389102</v>
      </c>
      <c r="I172" s="100">
        <v>80.46040394053891</v>
      </c>
      <c r="J172" s="100" t="s">
        <v>62</v>
      </c>
      <c r="K172" s="100">
        <v>0.993326274122542</v>
      </c>
      <c r="L172" s="100">
        <v>0.2698477908188883</v>
      </c>
      <c r="M172" s="100">
        <v>0.23515660246114015</v>
      </c>
      <c r="N172" s="100">
        <v>0.1550383089699452</v>
      </c>
      <c r="O172" s="100">
        <v>0.03989411908078639</v>
      </c>
      <c r="P172" s="100">
        <v>0.007741084726360986</v>
      </c>
      <c r="Q172" s="100">
        <v>0.0048559089920745995</v>
      </c>
      <c r="R172" s="100">
        <v>0.0023864166532027256</v>
      </c>
      <c r="S172" s="100">
        <v>0.0005234043434697817</v>
      </c>
      <c r="T172" s="100">
        <v>0.0001139109760594189</v>
      </c>
      <c r="U172" s="100">
        <v>0.00010620017802569867</v>
      </c>
      <c r="V172" s="100">
        <v>8.856778175258935E-05</v>
      </c>
      <c r="W172" s="100">
        <v>3.264472640600315E-05</v>
      </c>
      <c r="X172" s="100">
        <v>67.5</v>
      </c>
    </row>
    <row r="173" spans="1:24" s="100" customFormat="1" ht="12.75">
      <c r="A173" s="100">
        <v>1659</v>
      </c>
      <c r="B173" s="100">
        <v>131.05999755859375</v>
      </c>
      <c r="C173" s="100">
        <v>130.16000366210938</v>
      </c>
      <c r="D173" s="100">
        <v>8.632482528686523</v>
      </c>
      <c r="E173" s="100">
        <v>9.152701377868652</v>
      </c>
      <c r="F173" s="100">
        <v>25.520450882536096</v>
      </c>
      <c r="G173" s="100" t="s">
        <v>57</v>
      </c>
      <c r="H173" s="100">
        <v>6.8273961265807515</v>
      </c>
      <c r="I173" s="100">
        <v>70.3873936851745</v>
      </c>
      <c r="J173" s="100" t="s">
        <v>60</v>
      </c>
      <c r="K173" s="100">
        <v>-0.023720784423549857</v>
      </c>
      <c r="L173" s="100">
        <v>-0.001466932442874294</v>
      </c>
      <c r="M173" s="100">
        <v>0.008287554320511764</v>
      </c>
      <c r="N173" s="100">
        <v>-0.0016034316530278456</v>
      </c>
      <c r="O173" s="100">
        <v>-0.0005224170631960503</v>
      </c>
      <c r="P173" s="100">
        <v>-0.00016797834618676388</v>
      </c>
      <c r="Q173" s="100">
        <v>0.00029845563770530814</v>
      </c>
      <c r="R173" s="100">
        <v>-0.00012890930417184775</v>
      </c>
      <c r="S173" s="100">
        <v>2.852316938908788E-05</v>
      </c>
      <c r="T173" s="100">
        <v>-1.1968607491137487E-05</v>
      </c>
      <c r="U173" s="100">
        <v>1.4902913582552017E-05</v>
      </c>
      <c r="V173" s="100">
        <v>-1.0170738848433374E-05</v>
      </c>
      <c r="W173" s="100">
        <v>2.8636675208721294E-06</v>
      </c>
      <c r="X173" s="100">
        <v>67.5</v>
      </c>
    </row>
    <row r="174" spans="1:24" s="100" customFormat="1" ht="12.75">
      <c r="A174" s="100">
        <v>1658</v>
      </c>
      <c r="B174" s="100">
        <v>80.73999786376953</v>
      </c>
      <c r="C174" s="100">
        <v>105.23999786376953</v>
      </c>
      <c r="D174" s="100">
        <v>8.409553527832031</v>
      </c>
      <c r="E174" s="100">
        <v>8.863484382629395</v>
      </c>
      <c r="F174" s="100">
        <v>13.987109696482813</v>
      </c>
      <c r="G174" s="100" t="s">
        <v>58</v>
      </c>
      <c r="H174" s="100">
        <v>26.27649983144223</v>
      </c>
      <c r="I174" s="100">
        <v>39.51649769521176</v>
      </c>
      <c r="J174" s="100" t="s">
        <v>61</v>
      </c>
      <c r="K174" s="100">
        <v>0.9930430057396825</v>
      </c>
      <c r="L174" s="100">
        <v>-0.26984380355873017</v>
      </c>
      <c r="M174" s="100">
        <v>0.23501051917829394</v>
      </c>
      <c r="N174" s="100">
        <v>-0.15503001727147636</v>
      </c>
      <c r="O174" s="100">
        <v>0.03989069838501259</v>
      </c>
      <c r="P174" s="100">
        <v>-0.007739261981346264</v>
      </c>
      <c r="Q174" s="100">
        <v>0.0048467284194219995</v>
      </c>
      <c r="R174" s="100">
        <v>-0.002382932402310487</v>
      </c>
      <c r="S174" s="100">
        <v>0.000522626573732177</v>
      </c>
      <c r="T174" s="100">
        <v>-0.0001132804612522945</v>
      </c>
      <c r="U174" s="100">
        <v>0.00010514932705177469</v>
      </c>
      <c r="V174" s="100">
        <v>-8.798186197081343E-05</v>
      </c>
      <c r="W174" s="100">
        <v>3.2518880215233454E-05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1660</v>
      </c>
      <c r="B176" s="24">
        <v>92.14</v>
      </c>
      <c r="C176" s="24">
        <v>138.44</v>
      </c>
      <c r="D176" s="24">
        <v>9.11199165708732</v>
      </c>
      <c r="E176" s="24">
        <v>9.27397098330042</v>
      </c>
      <c r="F176" s="24">
        <v>16.75661685431097</v>
      </c>
      <c r="G176" s="24" t="s">
        <v>59</v>
      </c>
      <c r="H176" s="24">
        <v>19.072411462046013</v>
      </c>
      <c r="I176" s="24">
        <v>43.71241146204601</v>
      </c>
      <c r="J176" s="24" t="s">
        <v>73</v>
      </c>
      <c r="K176" s="24">
        <v>2.1421409871655945</v>
      </c>
      <c r="M176" s="24" t="s">
        <v>68</v>
      </c>
      <c r="N176" s="24">
        <v>1.8034573836138321</v>
      </c>
      <c r="X176" s="24">
        <v>67.5</v>
      </c>
    </row>
    <row r="177" spans="1:24" ht="12.75" hidden="1">
      <c r="A177" s="24">
        <v>1657</v>
      </c>
      <c r="B177" s="24">
        <v>147.5</v>
      </c>
      <c r="C177" s="24">
        <v>147.5</v>
      </c>
      <c r="D177" s="24">
        <v>8.126660346984863</v>
      </c>
      <c r="E177" s="24">
        <v>8.309633255004883</v>
      </c>
      <c r="F177" s="24">
        <v>27.444308585589482</v>
      </c>
      <c r="G177" s="24" t="s">
        <v>56</v>
      </c>
      <c r="H177" s="24">
        <v>0.4604039405389102</v>
      </c>
      <c r="I177" s="24">
        <v>80.46040394053891</v>
      </c>
      <c r="J177" s="24" t="s">
        <v>62</v>
      </c>
      <c r="K177" s="24">
        <v>0.7253117838871018</v>
      </c>
      <c r="L177" s="24">
        <v>1.2488237695498317</v>
      </c>
      <c r="M177" s="24">
        <v>0.17170850718645547</v>
      </c>
      <c r="N177" s="24">
        <v>0.15769696046978365</v>
      </c>
      <c r="O177" s="24">
        <v>0.02912973312234876</v>
      </c>
      <c r="P177" s="24">
        <v>0.03582468177468215</v>
      </c>
      <c r="Q177" s="24">
        <v>0.0035459229296241563</v>
      </c>
      <c r="R177" s="24">
        <v>0.0024273153088256697</v>
      </c>
      <c r="S177" s="24">
        <v>0.0003821080782135289</v>
      </c>
      <c r="T177" s="24">
        <v>0.0005271082655721671</v>
      </c>
      <c r="U177" s="24">
        <v>7.754536542095953E-05</v>
      </c>
      <c r="V177" s="24">
        <v>9.00610151011363E-05</v>
      </c>
      <c r="W177" s="24">
        <v>2.3807530907861054E-05</v>
      </c>
      <c r="X177" s="24">
        <v>67.5</v>
      </c>
    </row>
    <row r="178" spans="1:24" ht="12.75" hidden="1">
      <c r="A178" s="24">
        <v>1658</v>
      </c>
      <c r="B178" s="24">
        <v>80.73999786376953</v>
      </c>
      <c r="C178" s="24">
        <v>105.23999786376953</v>
      </c>
      <c r="D178" s="24">
        <v>8.409553527832031</v>
      </c>
      <c r="E178" s="24">
        <v>8.863484382629395</v>
      </c>
      <c r="F178" s="24">
        <v>16.379668879680413</v>
      </c>
      <c r="G178" s="24" t="s">
        <v>57</v>
      </c>
      <c r="H178" s="24">
        <v>33.03597777221079</v>
      </c>
      <c r="I178" s="24">
        <v>46.27597563598032</v>
      </c>
      <c r="J178" s="24" t="s">
        <v>60</v>
      </c>
      <c r="K178" s="24">
        <v>-0.5389606998616605</v>
      </c>
      <c r="L178" s="24">
        <v>0.006796533363297149</v>
      </c>
      <c r="M178" s="24">
        <v>0.12627806277514955</v>
      </c>
      <c r="N178" s="24">
        <v>-0.0016314010847810604</v>
      </c>
      <c r="O178" s="24">
        <v>-0.021854914171105216</v>
      </c>
      <c r="P178" s="24">
        <v>0.0007776024779072556</v>
      </c>
      <c r="Q178" s="24">
        <v>0.002543719579090674</v>
      </c>
      <c r="R178" s="24">
        <v>-0.00013111717305100526</v>
      </c>
      <c r="S178" s="24">
        <v>-0.00030307657104291087</v>
      </c>
      <c r="T178" s="24">
        <v>5.537074999548008E-05</v>
      </c>
      <c r="U178" s="24">
        <v>5.112842210495177E-05</v>
      </c>
      <c r="V178" s="24">
        <v>-1.0348917893730998E-05</v>
      </c>
      <c r="W178" s="24">
        <v>-1.9354889214161486E-05</v>
      </c>
      <c r="X178" s="24">
        <v>67.5</v>
      </c>
    </row>
    <row r="179" spans="1:24" ht="12.75" hidden="1">
      <c r="A179" s="24">
        <v>1659</v>
      </c>
      <c r="B179" s="24">
        <v>131.05999755859375</v>
      </c>
      <c r="C179" s="24">
        <v>130.16000366210938</v>
      </c>
      <c r="D179" s="24">
        <v>8.632482528686523</v>
      </c>
      <c r="E179" s="24">
        <v>9.152701377868652</v>
      </c>
      <c r="F179" s="24">
        <v>18.6166639881882</v>
      </c>
      <c r="G179" s="24" t="s">
        <v>58</v>
      </c>
      <c r="H179" s="24">
        <v>-12.213786503289896</v>
      </c>
      <c r="I179" s="24">
        <v>51.34621105530385</v>
      </c>
      <c r="J179" s="24" t="s">
        <v>61</v>
      </c>
      <c r="K179" s="24">
        <v>-0.4853849481083225</v>
      </c>
      <c r="L179" s="24">
        <v>1.2488052748634964</v>
      </c>
      <c r="M179" s="24">
        <v>-0.11635146024849202</v>
      </c>
      <c r="N179" s="24">
        <v>-0.1576885216872461</v>
      </c>
      <c r="O179" s="24">
        <v>-0.019258870121398267</v>
      </c>
      <c r="P179" s="24">
        <v>0.03581624154826405</v>
      </c>
      <c r="Q179" s="24">
        <v>-0.002470437233727083</v>
      </c>
      <c r="R179" s="24">
        <v>-0.0024237714197899458</v>
      </c>
      <c r="S179" s="24">
        <v>-0.00023270405136333082</v>
      </c>
      <c r="T179" s="24">
        <v>0.0005241919530853524</v>
      </c>
      <c r="U179" s="24">
        <v>-5.8302385468589745E-05</v>
      </c>
      <c r="V179" s="24">
        <v>-8.946444176026538E-05</v>
      </c>
      <c r="W179" s="24">
        <v>-1.3863145077373125E-05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1660</v>
      </c>
      <c r="B181" s="24">
        <v>92.14</v>
      </c>
      <c r="C181" s="24">
        <v>138.44</v>
      </c>
      <c r="D181" s="24">
        <v>9.11199165708732</v>
      </c>
      <c r="E181" s="24">
        <v>9.27397098330042</v>
      </c>
      <c r="F181" s="24">
        <v>11.787717056320341</v>
      </c>
      <c r="G181" s="24" t="s">
        <v>59</v>
      </c>
      <c r="H181" s="24">
        <v>6.110213043839408</v>
      </c>
      <c r="I181" s="24">
        <v>30.75021304383941</v>
      </c>
      <c r="J181" s="24" t="s">
        <v>73</v>
      </c>
      <c r="K181" s="24">
        <v>1.870761613693271</v>
      </c>
      <c r="M181" s="24" t="s">
        <v>68</v>
      </c>
      <c r="N181" s="24">
        <v>1.227299414036541</v>
      </c>
      <c r="X181" s="24">
        <v>67.5</v>
      </c>
    </row>
    <row r="182" spans="1:24" ht="12.75" hidden="1">
      <c r="A182" s="24">
        <v>1659</v>
      </c>
      <c r="B182" s="24">
        <v>131.05999755859375</v>
      </c>
      <c r="C182" s="24">
        <v>130.16000366210938</v>
      </c>
      <c r="D182" s="24">
        <v>8.632482528686523</v>
      </c>
      <c r="E182" s="24">
        <v>9.152701377868652</v>
      </c>
      <c r="F182" s="24">
        <v>25.252652128869254</v>
      </c>
      <c r="G182" s="24" t="s">
        <v>56</v>
      </c>
      <c r="H182" s="24">
        <v>6.088786280324243</v>
      </c>
      <c r="I182" s="24">
        <v>69.64878383891799</v>
      </c>
      <c r="J182" s="24" t="s">
        <v>62</v>
      </c>
      <c r="K182" s="24">
        <v>1.1126114833505587</v>
      </c>
      <c r="L182" s="24">
        <v>0.7318151390302573</v>
      </c>
      <c r="M182" s="24">
        <v>0.26339598336939424</v>
      </c>
      <c r="N182" s="24">
        <v>0.15953975298953074</v>
      </c>
      <c r="O182" s="24">
        <v>0.04468470355340946</v>
      </c>
      <c r="P182" s="24">
        <v>0.02099349011635978</v>
      </c>
      <c r="Q182" s="24">
        <v>0.005439058010979137</v>
      </c>
      <c r="R182" s="24">
        <v>0.0024557374400147047</v>
      </c>
      <c r="S182" s="24">
        <v>0.0005862450868626304</v>
      </c>
      <c r="T182" s="24">
        <v>0.000308901426986511</v>
      </c>
      <c r="U182" s="24">
        <v>0.00011895869150957316</v>
      </c>
      <c r="V182" s="24">
        <v>9.114952033072284E-05</v>
      </c>
      <c r="W182" s="24">
        <v>3.6559995479461945E-05</v>
      </c>
      <c r="X182" s="24">
        <v>67.5</v>
      </c>
    </row>
    <row r="183" spans="1:24" ht="12.75" hidden="1">
      <c r="A183" s="24">
        <v>1657</v>
      </c>
      <c r="B183" s="24">
        <v>147.5</v>
      </c>
      <c r="C183" s="24">
        <v>147.5</v>
      </c>
      <c r="D183" s="24">
        <v>8.126660346984863</v>
      </c>
      <c r="E183" s="24">
        <v>8.309633255004883</v>
      </c>
      <c r="F183" s="24">
        <v>25.783542833881413</v>
      </c>
      <c r="G183" s="24" t="s">
        <v>57</v>
      </c>
      <c r="H183" s="24">
        <v>-4.408579470586574</v>
      </c>
      <c r="I183" s="24">
        <v>75.59142052941343</v>
      </c>
      <c r="J183" s="24" t="s">
        <v>60</v>
      </c>
      <c r="K183" s="24">
        <v>0.4086046488356171</v>
      </c>
      <c r="L183" s="24">
        <v>-0.003980364658259789</v>
      </c>
      <c r="M183" s="24">
        <v>-0.0939405417831717</v>
      </c>
      <c r="N183" s="24">
        <v>-0.0016496565887527197</v>
      </c>
      <c r="O183" s="24">
        <v>0.016857732493103197</v>
      </c>
      <c r="P183" s="24">
        <v>-0.00045563184388147914</v>
      </c>
      <c r="Q183" s="24">
        <v>-0.0018058277834138775</v>
      </c>
      <c r="R183" s="24">
        <v>-0.00013263270804388975</v>
      </c>
      <c r="S183" s="24">
        <v>0.0002573356974347046</v>
      </c>
      <c r="T183" s="24">
        <v>-3.245814165127948E-05</v>
      </c>
      <c r="U183" s="24">
        <v>-3.04711856215404E-05</v>
      </c>
      <c r="V183" s="24">
        <v>-1.0461360213064362E-05</v>
      </c>
      <c r="W183" s="24">
        <v>1.7127354325569062E-05</v>
      </c>
      <c r="X183" s="24">
        <v>67.5</v>
      </c>
    </row>
    <row r="184" spans="1:24" ht="12.75" hidden="1">
      <c r="A184" s="24">
        <v>1658</v>
      </c>
      <c r="B184" s="24">
        <v>80.73999786376953</v>
      </c>
      <c r="C184" s="24">
        <v>105.23999786376953</v>
      </c>
      <c r="D184" s="24">
        <v>8.409553527832031</v>
      </c>
      <c r="E184" s="24">
        <v>8.863484382629395</v>
      </c>
      <c r="F184" s="24">
        <v>16.379668879680413</v>
      </c>
      <c r="G184" s="24" t="s">
        <v>58</v>
      </c>
      <c r="H184" s="24">
        <v>33.03597777221079</v>
      </c>
      <c r="I184" s="24">
        <v>46.27597563598032</v>
      </c>
      <c r="J184" s="24" t="s">
        <v>61</v>
      </c>
      <c r="K184" s="24">
        <v>1.0348654762013527</v>
      </c>
      <c r="L184" s="24">
        <v>-0.7318043142883637</v>
      </c>
      <c r="M184" s="24">
        <v>0.24607441692425971</v>
      </c>
      <c r="N184" s="24">
        <v>-0.15953122395662758</v>
      </c>
      <c r="O184" s="24">
        <v>0.041382841696131226</v>
      </c>
      <c r="P184" s="24">
        <v>-0.020988545135109695</v>
      </c>
      <c r="Q184" s="24">
        <v>0.005130529998299089</v>
      </c>
      <c r="R184" s="24">
        <v>-0.0024521531230832466</v>
      </c>
      <c r="S184" s="24">
        <v>0.0005267462773445743</v>
      </c>
      <c r="T184" s="24">
        <v>-0.00030719140716310456</v>
      </c>
      <c r="U184" s="24">
        <v>0.00011498990013252218</v>
      </c>
      <c r="V184" s="24">
        <v>-9.054719763202708E-05</v>
      </c>
      <c r="W184" s="24">
        <v>3.229995361087518E-05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1660</v>
      </c>
      <c r="B186" s="24">
        <v>92.14</v>
      </c>
      <c r="C186" s="24">
        <v>138.44</v>
      </c>
      <c r="D186" s="24">
        <v>9.11199165708732</v>
      </c>
      <c r="E186" s="24">
        <v>9.27397098330042</v>
      </c>
      <c r="F186" s="24">
        <v>19.10925706561355</v>
      </c>
      <c r="G186" s="24" t="s">
        <v>59</v>
      </c>
      <c r="H186" s="24">
        <v>25.209663261304982</v>
      </c>
      <c r="I186" s="24">
        <v>49.84966326130498</v>
      </c>
      <c r="J186" s="24" t="s">
        <v>73</v>
      </c>
      <c r="K186" s="24">
        <v>2.5367934676339177</v>
      </c>
      <c r="M186" s="24" t="s">
        <v>68</v>
      </c>
      <c r="N186" s="24">
        <v>2.0066739131663702</v>
      </c>
      <c r="X186" s="24">
        <v>67.5</v>
      </c>
    </row>
    <row r="187" spans="1:24" ht="12.75" hidden="1">
      <c r="A187" s="24">
        <v>1659</v>
      </c>
      <c r="B187" s="24">
        <v>131.05999755859375</v>
      </c>
      <c r="C187" s="24">
        <v>130.16000366210938</v>
      </c>
      <c r="D187" s="24">
        <v>8.632482528686523</v>
      </c>
      <c r="E187" s="24">
        <v>9.152701377868652</v>
      </c>
      <c r="F187" s="24">
        <v>25.252652128869254</v>
      </c>
      <c r="G187" s="24" t="s">
        <v>56</v>
      </c>
      <c r="H187" s="24">
        <v>6.088786280324243</v>
      </c>
      <c r="I187" s="24">
        <v>69.64878383891799</v>
      </c>
      <c r="J187" s="24" t="s">
        <v>62</v>
      </c>
      <c r="K187" s="24">
        <v>0.9475825312516616</v>
      </c>
      <c r="L187" s="24">
        <v>1.2500041253500376</v>
      </c>
      <c r="M187" s="24">
        <v>0.2243273028111524</v>
      </c>
      <c r="N187" s="24">
        <v>0.15259790955966404</v>
      </c>
      <c r="O187" s="24">
        <v>0.038056345708218364</v>
      </c>
      <c r="P187" s="24">
        <v>0.035858477453293056</v>
      </c>
      <c r="Q187" s="24">
        <v>0.004632542888708945</v>
      </c>
      <c r="R187" s="24">
        <v>0.002348858730141678</v>
      </c>
      <c r="S187" s="24">
        <v>0.000499259174668658</v>
      </c>
      <c r="T187" s="24">
        <v>0.000527615483768033</v>
      </c>
      <c r="U187" s="24">
        <v>0.00010135665092073312</v>
      </c>
      <c r="V187" s="24">
        <v>8.715337013345745E-05</v>
      </c>
      <c r="W187" s="24">
        <v>3.1119270798419324E-05</v>
      </c>
      <c r="X187" s="24">
        <v>67.5</v>
      </c>
    </row>
    <row r="188" spans="1:24" ht="12.75" hidden="1">
      <c r="A188" s="24">
        <v>1658</v>
      </c>
      <c r="B188" s="24">
        <v>80.73999786376953</v>
      </c>
      <c r="C188" s="24">
        <v>105.23999786376953</v>
      </c>
      <c r="D188" s="24">
        <v>8.409553527832031</v>
      </c>
      <c r="E188" s="24">
        <v>8.863484382629395</v>
      </c>
      <c r="F188" s="24">
        <v>13.987109696482813</v>
      </c>
      <c r="G188" s="24" t="s">
        <v>57</v>
      </c>
      <c r="H188" s="24">
        <v>26.27649983144223</v>
      </c>
      <c r="I188" s="24">
        <v>39.51649769521176</v>
      </c>
      <c r="J188" s="24" t="s">
        <v>60</v>
      </c>
      <c r="K188" s="24">
        <v>-0.04471564293944624</v>
      </c>
      <c r="L188" s="24">
        <v>0.006803148432550087</v>
      </c>
      <c r="M188" s="24">
        <v>0.00803903742057546</v>
      </c>
      <c r="N188" s="24">
        <v>-0.0015783890594280525</v>
      </c>
      <c r="O188" s="24">
        <v>-0.002206091834413354</v>
      </c>
      <c r="P188" s="24">
        <v>0.0007782876241147133</v>
      </c>
      <c r="Q188" s="24">
        <v>4.449780640141333E-05</v>
      </c>
      <c r="R188" s="24">
        <v>-0.00012684735631357514</v>
      </c>
      <c r="S188" s="24">
        <v>-6.247617042341381E-05</v>
      </c>
      <c r="T188" s="24">
        <v>5.541336267507991E-05</v>
      </c>
      <c r="U188" s="24">
        <v>-7.1068193809484E-06</v>
      </c>
      <c r="V188" s="24">
        <v>-1.0008166119375342E-05</v>
      </c>
      <c r="W188" s="24">
        <v>-4.906544293003959E-06</v>
      </c>
      <c r="X188" s="24">
        <v>67.5</v>
      </c>
    </row>
    <row r="189" spans="1:24" ht="12.75" hidden="1">
      <c r="A189" s="24">
        <v>1657</v>
      </c>
      <c r="B189" s="24">
        <v>147.5</v>
      </c>
      <c r="C189" s="24">
        <v>147.5</v>
      </c>
      <c r="D189" s="24">
        <v>8.126660346984863</v>
      </c>
      <c r="E189" s="24">
        <v>8.309633255004883</v>
      </c>
      <c r="F189" s="24">
        <v>20.9686334433473</v>
      </c>
      <c r="G189" s="24" t="s">
        <v>58</v>
      </c>
      <c r="H189" s="24">
        <v>-18.524786963709232</v>
      </c>
      <c r="I189" s="24">
        <v>61.47521303629076</v>
      </c>
      <c r="J189" s="24" t="s">
        <v>61</v>
      </c>
      <c r="K189" s="24">
        <v>-0.9465268959780373</v>
      </c>
      <c r="L189" s="24">
        <v>1.2499856121426027</v>
      </c>
      <c r="M189" s="24">
        <v>-0.22418321227040408</v>
      </c>
      <c r="N189" s="24">
        <v>-0.1525897463460651</v>
      </c>
      <c r="O189" s="24">
        <v>-0.037992349328273514</v>
      </c>
      <c r="P189" s="24">
        <v>0.03585003031578183</v>
      </c>
      <c r="Q189" s="24">
        <v>-0.004632329172344435</v>
      </c>
      <c r="R189" s="24">
        <v>-0.0023454311079967867</v>
      </c>
      <c r="S189" s="24">
        <v>-0.0004953346864697183</v>
      </c>
      <c r="T189" s="24">
        <v>0.0005246974918453637</v>
      </c>
      <c r="U189" s="24">
        <v>-0.00010110718967587778</v>
      </c>
      <c r="V189" s="24">
        <v>-8.657682447714528E-05</v>
      </c>
      <c r="W189" s="24">
        <v>-3.0730031534740475E-05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1660</v>
      </c>
      <c r="B191" s="24">
        <v>92.14</v>
      </c>
      <c r="C191" s="24">
        <v>138.44</v>
      </c>
      <c r="D191" s="24">
        <v>9.11199165708732</v>
      </c>
      <c r="E191" s="24">
        <v>9.27397098330042</v>
      </c>
      <c r="F191" s="24">
        <v>16.75661685431097</v>
      </c>
      <c r="G191" s="24" t="s">
        <v>59</v>
      </c>
      <c r="H191" s="24">
        <v>19.072411462046013</v>
      </c>
      <c r="I191" s="24">
        <v>43.71241146204601</v>
      </c>
      <c r="J191" s="24" t="s">
        <v>73</v>
      </c>
      <c r="K191" s="24">
        <v>3.6653125321123627</v>
      </c>
      <c r="M191" s="24" t="s">
        <v>68</v>
      </c>
      <c r="N191" s="24">
        <v>2.1472832640708273</v>
      </c>
      <c r="X191" s="24">
        <v>67.5</v>
      </c>
    </row>
    <row r="192" spans="1:24" ht="12.75" hidden="1">
      <c r="A192" s="24">
        <v>1658</v>
      </c>
      <c r="B192" s="24">
        <v>80.73999786376953</v>
      </c>
      <c r="C192" s="24">
        <v>105.23999786376953</v>
      </c>
      <c r="D192" s="24">
        <v>8.409553527832031</v>
      </c>
      <c r="E192" s="24">
        <v>8.863484382629395</v>
      </c>
      <c r="F192" s="24">
        <v>15.60824442320989</v>
      </c>
      <c r="G192" s="24" t="s">
        <v>56</v>
      </c>
      <c r="H192" s="24">
        <v>30.85654303425254</v>
      </c>
      <c r="I192" s="24">
        <v>44.09654089802207</v>
      </c>
      <c r="J192" s="24" t="s">
        <v>62</v>
      </c>
      <c r="K192" s="24">
        <v>1.7161841772268305</v>
      </c>
      <c r="L192" s="24">
        <v>0.7262075898188034</v>
      </c>
      <c r="M192" s="24">
        <v>0.40628229591478676</v>
      </c>
      <c r="N192" s="24">
        <v>0.14939979541344478</v>
      </c>
      <c r="O192" s="24">
        <v>0.06892527890951866</v>
      </c>
      <c r="P192" s="24">
        <v>0.020832875364218163</v>
      </c>
      <c r="Q192" s="24">
        <v>0.008389757065974226</v>
      </c>
      <c r="R192" s="24">
        <v>0.002299766348333114</v>
      </c>
      <c r="S192" s="24">
        <v>0.00090431277271495</v>
      </c>
      <c r="T192" s="24">
        <v>0.0003065279799419205</v>
      </c>
      <c r="U192" s="24">
        <v>0.00018349357917526055</v>
      </c>
      <c r="V192" s="24">
        <v>8.536617687642407E-05</v>
      </c>
      <c r="W192" s="24">
        <v>5.6382397977607314E-05</v>
      </c>
      <c r="X192" s="24">
        <v>67.5</v>
      </c>
    </row>
    <row r="193" spans="1:24" ht="12.75" hidden="1">
      <c r="A193" s="24">
        <v>1657</v>
      </c>
      <c r="B193" s="24">
        <v>147.5</v>
      </c>
      <c r="C193" s="24">
        <v>147.5</v>
      </c>
      <c r="D193" s="24">
        <v>8.126660346984863</v>
      </c>
      <c r="E193" s="24">
        <v>8.309633255004883</v>
      </c>
      <c r="F193" s="24">
        <v>20.9686334433473</v>
      </c>
      <c r="G193" s="24" t="s">
        <v>57</v>
      </c>
      <c r="H193" s="24">
        <v>-18.524786963709232</v>
      </c>
      <c r="I193" s="24">
        <v>61.47521303629076</v>
      </c>
      <c r="J193" s="24" t="s">
        <v>60</v>
      </c>
      <c r="K193" s="24">
        <v>1.4424614952930654</v>
      </c>
      <c r="L193" s="24">
        <v>-0.003949100854897867</v>
      </c>
      <c r="M193" s="24">
        <v>-0.3439626380088459</v>
      </c>
      <c r="N193" s="24">
        <v>-0.0015440337100923664</v>
      </c>
      <c r="O193" s="24">
        <v>0.05752573442535271</v>
      </c>
      <c r="P193" s="24">
        <v>-0.0004521867541631183</v>
      </c>
      <c r="Q193" s="24">
        <v>-0.007217516055056603</v>
      </c>
      <c r="R193" s="24">
        <v>-0.00012412207174816915</v>
      </c>
      <c r="S193" s="24">
        <v>0.0007193694279997789</v>
      </c>
      <c r="T193" s="24">
        <v>-3.222850299339505E-05</v>
      </c>
      <c r="U193" s="24">
        <v>-0.00016476808028974242</v>
      </c>
      <c r="V193" s="24">
        <v>-9.783033490432122E-06</v>
      </c>
      <c r="W193" s="24">
        <v>4.3690019871095394E-05</v>
      </c>
      <c r="X193" s="24">
        <v>67.5</v>
      </c>
    </row>
    <row r="194" spans="1:24" ht="12.75" hidden="1">
      <c r="A194" s="24">
        <v>1659</v>
      </c>
      <c r="B194" s="24">
        <v>131.05999755859375</v>
      </c>
      <c r="C194" s="24">
        <v>130.16000366210938</v>
      </c>
      <c r="D194" s="24">
        <v>8.632482528686523</v>
      </c>
      <c r="E194" s="24">
        <v>9.152701377868652</v>
      </c>
      <c r="F194" s="24">
        <v>25.520450882536096</v>
      </c>
      <c r="G194" s="24" t="s">
        <v>58</v>
      </c>
      <c r="H194" s="24">
        <v>6.8273961265807515</v>
      </c>
      <c r="I194" s="24">
        <v>70.3873936851745</v>
      </c>
      <c r="J194" s="24" t="s">
        <v>61</v>
      </c>
      <c r="K194" s="24">
        <v>-0.9298349126380591</v>
      </c>
      <c r="L194" s="24">
        <v>-0.7261968521777503</v>
      </c>
      <c r="M194" s="24">
        <v>-0.21622906286571655</v>
      </c>
      <c r="N194" s="24">
        <v>-0.1493918164742676</v>
      </c>
      <c r="O194" s="24">
        <v>-0.03796687966608168</v>
      </c>
      <c r="P194" s="24">
        <v>-0.020827967329540526</v>
      </c>
      <c r="Q194" s="24">
        <v>-0.004277322248915156</v>
      </c>
      <c r="R194" s="24">
        <v>-0.0022964143720658014</v>
      </c>
      <c r="S194" s="24">
        <v>-0.0005479865116539565</v>
      </c>
      <c r="T194" s="24">
        <v>-0.0003048290112211748</v>
      </c>
      <c r="U194" s="24">
        <v>-8.075502037756297E-05</v>
      </c>
      <c r="V194" s="24">
        <v>-8.48037523357428E-05</v>
      </c>
      <c r="W194" s="24">
        <v>-3.5639261571595264E-05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1660</v>
      </c>
      <c r="B196" s="24">
        <v>92.14</v>
      </c>
      <c r="C196" s="24">
        <v>138.44</v>
      </c>
      <c r="D196" s="24">
        <v>9.11199165708732</v>
      </c>
      <c r="E196" s="24">
        <v>9.27397098330042</v>
      </c>
      <c r="F196" s="24">
        <v>19.10925706561355</v>
      </c>
      <c r="G196" s="24" t="s">
        <v>59</v>
      </c>
      <c r="H196" s="24">
        <v>25.209663261304982</v>
      </c>
      <c r="I196" s="24">
        <v>49.84966326130498</v>
      </c>
      <c r="J196" s="24" t="s">
        <v>73</v>
      </c>
      <c r="K196" s="24">
        <v>4.230233022344498</v>
      </c>
      <c r="M196" s="24" t="s">
        <v>68</v>
      </c>
      <c r="N196" s="24">
        <v>2.2456767344789363</v>
      </c>
      <c r="X196" s="24">
        <v>67.5</v>
      </c>
    </row>
    <row r="197" spans="1:24" ht="12.75" hidden="1">
      <c r="A197" s="24">
        <v>1658</v>
      </c>
      <c r="B197" s="24">
        <v>80.73999786376953</v>
      </c>
      <c r="C197" s="24">
        <v>105.23999786376953</v>
      </c>
      <c r="D197" s="24">
        <v>8.409553527832031</v>
      </c>
      <c r="E197" s="24">
        <v>8.863484382629395</v>
      </c>
      <c r="F197" s="24">
        <v>15.60824442320989</v>
      </c>
      <c r="G197" s="24" t="s">
        <v>56</v>
      </c>
      <c r="H197" s="24">
        <v>30.85654303425254</v>
      </c>
      <c r="I197" s="24">
        <v>44.09654089802207</v>
      </c>
      <c r="J197" s="24" t="s">
        <v>62</v>
      </c>
      <c r="K197" s="24">
        <v>1.9777733552332228</v>
      </c>
      <c r="L197" s="24">
        <v>0.26305988518726575</v>
      </c>
      <c r="M197" s="24">
        <v>0.4682097548633823</v>
      </c>
      <c r="N197" s="24">
        <v>0.15413687947272664</v>
      </c>
      <c r="O197" s="24">
        <v>0.0794311243061469</v>
      </c>
      <c r="P197" s="24">
        <v>0.007546674211146685</v>
      </c>
      <c r="Q197" s="24">
        <v>0.009668598841831886</v>
      </c>
      <c r="R197" s="24">
        <v>0.002372677332873591</v>
      </c>
      <c r="S197" s="24">
        <v>0.0010421538056557122</v>
      </c>
      <c r="T197" s="24">
        <v>0.0001110329299338846</v>
      </c>
      <c r="U197" s="24">
        <v>0.00021148088759788316</v>
      </c>
      <c r="V197" s="24">
        <v>8.806620782606546E-05</v>
      </c>
      <c r="W197" s="24">
        <v>6.497920232609467E-05</v>
      </c>
      <c r="X197" s="24">
        <v>67.5</v>
      </c>
    </row>
    <row r="198" spans="1:24" ht="12.75" hidden="1">
      <c r="A198" s="24">
        <v>1659</v>
      </c>
      <c r="B198" s="24">
        <v>131.05999755859375</v>
      </c>
      <c r="C198" s="24">
        <v>130.16000366210938</v>
      </c>
      <c r="D198" s="24">
        <v>8.632482528686523</v>
      </c>
      <c r="E198" s="24">
        <v>9.152701377868652</v>
      </c>
      <c r="F198" s="24">
        <v>18.6166639881882</v>
      </c>
      <c r="G198" s="24" t="s">
        <v>57</v>
      </c>
      <c r="H198" s="24">
        <v>-12.213786503289896</v>
      </c>
      <c r="I198" s="24">
        <v>51.34621105530385</v>
      </c>
      <c r="J198" s="24" t="s">
        <v>60</v>
      </c>
      <c r="K198" s="24">
        <v>1.4340973525404255</v>
      </c>
      <c r="L198" s="24">
        <v>-0.001428938546933622</v>
      </c>
      <c r="M198" s="24">
        <v>-0.3431452868205805</v>
      </c>
      <c r="N198" s="24">
        <v>-0.0015931107605210795</v>
      </c>
      <c r="O198" s="24">
        <v>0.05700253508158507</v>
      </c>
      <c r="P198" s="24">
        <v>-0.00016383576956058277</v>
      </c>
      <c r="Q198" s="24">
        <v>-0.007256085051323417</v>
      </c>
      <c r="R198" s="24">
        <v>-0.0001280528816132673</v>
      </c>
      <c r="S198" s="24">
        <v>0.0006971621913019992</v>
      </c>
      <c r="T198" s="24">
        <v>-1.169539665365164E-05</v>
      </c>
      <c r="U198" s="24">
        <v>-0.00016928362433906048</v>
      </c>
      <c r="V198" s="24">
        <v>-1.0093042223636957E-05</v>
      </c>
      <c r="W198" s="24">
        <v>4.1839838792800114E-05</v>
      </c>
      <c r="X198" s="24">
        <v>67.5</v>
      </c>
    </row>
    <row r="199" spans="1:24" ht="12.75" hidden="1">
      <c r="A199" s="24">
        <v>1657</v>
      </c>
      <c r="B199" s="24">
        <v>147.5</v>
      </c>
      <c r="C199" s="24">
        <v>147.5</v>
      </c>
      <c r="D199" s="24">
        <v>8.126660346984863</v>
      </c>
      <c r="E199" s="24">
        <v>8.309633255004883</v>
      </c>
      <c r="F199" s="24">
        <v>25.783542833881413</v>
      </c>
      <c r="G199" s="24" t="s">
        <v>58</v>
      </c>
      <c r="H199" s="24">
        <v>-4.408579470586574</v>
      </c>
      <c r="I199" s="24">
        <v>75.59142052941343</v>
      </c>
      <c r="J199" s="24" t="s">
        <v>61</v>
      </c>
      <c r="K199" s="24">
        <v>-1.3619663094610757</v>
      </c>
      <c r="L199" s="24">
        <v>-0.2630560041690106</v>
      </c>
      <c r="M199" s="24">
        <v>-0.3185462080798484</v>
      </c>
      <c r="N199" s="24">
        <v>-0.15412864630461973</v>
      </c>
      <c r="O199" s="24">
        <v>-0.05531739783116362</v>
      </c>
      <c r="P199" s="24">
        <v>-0.007544895591709598</v>
      </c>
      <c r="Q199" s="24">
        <v>-0.0063899165324935</v>
      </c>
      <c r="R199" s="24">
        <v>-0.0023692193198272455</v>
      </c>
      <c r="S199" s="24">
        <v>-0.0007746285778756673</v>
      </c>
      <c r="T199" s="24">
        <v>-0.00011041525812502853</v>
      </c>
      <c r="U199" s="24">
        <v>-0.00012675653967279295</v>
      </c>
      <c r="V199" s="24">
        <v>-8.748592720852671E-05</v>
      </c>
      <c r="W199" s="24">
        <v>-4.971644219700405E-05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1660</v>
      </c>
      <c r="B201" s="100">
        <v>97.8</v>
      </c>
      <c r="C201" s="100">
        <v>154.8</v>
      </c>
      <c r="D201" s="100">
        <v>9.012235711093146</v>
      </c>
      <c r="E201" s="100">
        <v>8.877178791234416</v>
      </c>
      <c r="F201" s="100">
        <v>14.109834611539958</v>
      </c>
      <c r="G201" s="100" t="s">
        <v>59</v>
      </c>
      <c r="H201" s="100">
        <v>6.924126899401784</v>
      </c>
      <c r="I201" s="100">
        <v>37.22412689940178</v>
      </c>
      <c r="J201" s="100" t="s">
        <v>73</v>
      </c>
      <c r="K201" s="100">
        <v>0.2586229336229436</v>
      </c>
      <c r="M201" s="100" t="s">
        <v>68</v>
      </c>
      <c r="N201" s="100">
        <v>0.20801138093104998</v>
      </c>
      <c r="X201" s="100">
        <v>67.5</v>
      </c>
    </row>
    <row r="202" spans="1:24" s="100" customFormat="1" ht="12.75">
      <c r="A202" s="100">
        <v>1657</v>
      </c>
      <c r="B202" s="100">
        <v>140.83999633789062</v>
      </c>
      <c r="C202" s="100">
        <v>147.0399932861328</v>
      </c>
      <c r="D202" s="100">
        <v>8.248808860778809</v>
      </c>
      <c r="E202" s="100">
        <v>8.313115119934082</v>
      </c>
      <c r="F202" s="100">
        <v>28.828435762681025</v>
      </c>
      <c r="G202" s="100" t="s">
        <v>56</v>
      </c>
      <c r="H202" s="100">
        <v>9.903525286293743</v>
      </c>
      <c r="I202" s="100">
        <v>83.24352162418437</v>
      </c>
      <c r="J202" s="100" t="s">
        <v>62</v>
      </c>
      <c r="K202" s="100">
        <v>0.36377661056970734</v>
      </c>
      <c r="L202" s="100">
        <v>0.3001727134842945</v>
      </c>
      <c r="M202" s="100">
        <v>0.08611923872741088</v>
      </c>
      <c r="N202" s="100">
        <v>0.1687357427595832</v>
      </c>
      <c r="O202" s="100">
        <v>0.014610147958904132</v>
      </c>
      <c r="P202" s="100">
        <v>0.008611092461730151</v>
      </c>
      <c r="Q202" s="100">
        <v>0.0017782482554675016</v>
      </c>
      <c r="R202" s="100">
        <v>0.002597286162490909</v>
      </c>
      <c r="S202" s="100">
        <v>0.00019167142924772168</v>
      </c>
      <c r="T202" s="100">
        <v>0.0001267200511243742</v>
      </c>
      <c r="U202" s="100">
        <v>3.8882974391608684E-05</v>
      </c>
      <c r="V202" s="100">
        <v>9.6391775089268E-05</v>
      </c>
      <c r="W202" s="100">
        <v>1.1958935633195257E-05</v>
      </c>
      <c r="X202" s="100">
        <v>67.5</v>
      </c>
    </row>
    <row r="203" spans="1:24" s="100" customFormat="1" ht="12.75">
      <c r="A203" s="100">
        <v>1659</v>
      </c>
      <c r="B203" s="100">
        <v>133.97999572753906</v>
      </c>
      <c r="C203" s="100">
        <v>131.17999267578125</v>
      </c>
      <c r="D203" s="100">
        <v>8.204360008239746</v>
      </c>
      <c r="E203" s="100">
        <v>8.740476608276367</v>
      </c>
      <c r="F203" s="100">
        <v>25.31414990126583</v>
      </c>
      <c r="G203" s="100" t="s">
        <v>57</v>
      </c>
      <c r="H203" s="100">
        <v>6.9906991776589535</v>
      </c>
      <c r="I203" s="100">
        <v>73.47069490519802</v>
      </c>
      <c r="J203" s="100" t="s">
        <v>60</v>
      </c>
      <c r="K203" s="100">
        <v>-0.0011447722084177948</v>
      </c>
      <c r="L203" s="100">
        <v>-0.001631562978807973</v>
      </c>
      <c r="M203" s="100">
        <v>0.0012502269645822662</v>
      </c>
      <c r="N203" s="100">
        <v>-0.0017449547179354582</v>
      </c>
      <c r="O203" s="100">
        <v>0.00011164771757200091</v>
      </c>
      <c r="P203" s="100">
        <v>-0.00018681783236491713</v>
      </c>
      <c r="Q203" s="100">
        <v>7.249611689050848E-05</v>
      </c>
      <c r="R203" s="100">
        <v>-0.00014028528790776924</v>
      </c>
      <c r="S203" s="100">
        <v>1.4427727431060747E-05</v>
      </c>
      <c r="T203" s="100">
        <v>-1.3313014417329883E-05</v>
      </c>
      <c r="U203" s="100">
        <v>4.6519483345309225E-06</v>
      </c>
      <c r="V203" s="100">
        <v>-1.1068969911544988E-05</v>
      </c>
      <c r="W203" s="100">
        <v>1.2978976412903564E-06</v>
      </c>
      <c r="X203" s="100">
        <v>67.5</v>
      </c>
    </row>
    <row r="204" spans="1:24" s="100" customFormat="1" ht="12.75">
      <c r="A204" s="100">
        <v>1658</v>
      </c>
      <c r="B204" s="100">
        <v>93.4800033569336</v>
      </c>
      <c r="C204" s="100">
        <v>111.58000183105469</v>
      </c>
      <c r="D204" s="100">
        <v>8.529806137084961</v>
      </c>
      <c r="E204" s="100">
        <v>9.03402328491211</v>
      </c>
      <c r="F204" s="100">
        <v>16.269614943711783</v>
      </c>
      <c r="G204" s="100" t="s">
        <v>58</v>
      </c>
      <c r="H204" s="100">
        <v>19.36133501361624</v>
      </c>
      <c r="I204" s="100">
        <v>45.341338370549835</v>
      </c>
      <c r="J204" s="100" t="s">
        <v>61</v>
      </c>
      <c r="K204" s="100">
        <v>0.36377480931776374</v>
      </c>
      <c r="L204" s="100">
        <v>-0.3001682793413896</v>
      </c>
      <c r="M204" s="100">
        <v>0.08611016323016592</v>
      </c>
      <c r="N204" s="100">
        <v>-0.16872671992799654</v>
      </c>
      <c r="O204" s="100">
        <v>0.014609721358336426</v>
      </c>
      <c r="P204" s="100">
        <v>-0.008609065714813444</v>
      </c>
      <c r="Q204" s="100">
        <v>0.0017767698700476126</v>
      </c>
      <c r="R204" s="100">
        <v>-0.002593494832819874</v>
      </c>
      <c r="S204" s="100">
        <v>0.000191127647060909</v>
      </c>
      <c r="T204" s="100">
        <v>-0.0001260187882979676</v>
      </c>
      <c r="U204" s="100">
        <v>3.860369249477764E-05</v>
      </c>
      <c r="V204" s="100">
        <v>-9.575412372298824E-05</v>
      </c>
      <c r="W204" s="100">
        <v>1.1888296900382333E-05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1660</v>
      </c>
      <c r="B206" s="24">
        <v>97.8</v>
      </c>
      <c r="C206" s="24">
        <v>154.8</v>
      </c>
      <c r="D206" s="24">
        <v>9.012235711093146</v>
      </c>
      <c r="E206" s="24">
        <v>8.877178791234416</v>
      </c>
      <c r="F206" s="24">
        <v>17.52644318334325</v>
      </c>
      <c r="G206" s="24" t="s">
        <v>59</v>
      </c>
      <c r="H206" s="24">
        <v>15.937717387441467</v>
      </c>
      <c r="I206" s="24">
        <v>46.237717387441464</v>
      </c>
      <c r="J206" s="24" t="s">
        <v>73</v>
      </c>
      <c r="K206" s="24">
        <v>1.3497170534024963</v>
      </c>
      <c r="M206" s="24" t="s">
        <v>68</v>
      </c>
      <c r="N206" s="24">
        <v>1.0024271176676802</v>
      </c>
      <c r="X206" s="24">
        <v>67.5</v>
      </c>
    </row>
    <row r="207" spans="1:24" ht="12.75" hidden="1">
      <c r="A207" s="24">
        <v>1657</v>
      </c>
      <c r="B207" s="24">
        <v>140.83999633789062</v>
      </c>
      <c r="C207" s="24">
        <v>147.0399932861328</v>
      </c>
      <c r="D207" s="24">
        <v>8.248808860778809</v>
      </c>
      <c r="E207" s="24">
        <v>8.313115119934082</v>
      </c>
      <c r="F207" s="24">
        <v>28.828435762681025</v>
      </c>
      <c r="G207" s="24" t="s">
        <v>56</v>
      </c>
      <c r="H207" s="24">
        <v>9.903525286293743</v>
      </c>
      <c r="I207" s="24">
        <v>83.24352162418437</v>
      </c>
      <c r="J207" s="24" t="s">
        <v>62</v>
      </c>
      <c r="K207" s="24">
        <v>0.8079624480181246</v>
      </c>
      <c r="L207" s="24">
        <v>0.7937323004295959</v>
      </c>
      <c r="M207" s="24">
        <v>0.1912747282954139</v>
      </c>
      <c r="N207" s="24">
        <v>0.1694775497964117</v>
      </c>
      <c r="O207" s="24">
        <v>0.032449050205415164</v>
      </c>
      <c r="P207" s="24">
        <v>0.022769498951210825</v>
      </c>
      <c r="Q207" s="24">
        <v>0.003950001760001069</v>
      </c>
      <c r="R207" s="24">
        <v>0.002608686364179803</v>
      </c>
      <c r="S207" s="24">
        <v>0.00042568864175334835</v>
      </c>
      <c r="T207" s="24">
        <v>0.00033500809965743793</v>
      </c>
      <c r="U207" s="24">
        <v>8.640277110850184E-05</v>
      </c>
      <c r="V207" s="24">
        <v>9.679692788885696E-05</v>
      </c>
      <c r="W207" s="24">
        <v>2.652949329300882E-05</v>
      </c>
      <c r="X207" s="24">
        <v>67.5</v>
      </c>
    </row>
    <row r="208" spans="1:24" ht="12.75" hidden="1">
      <c r="A208" s="24">
        <v>1658</v>
      </c>
      <c r="B208" s="24">
        <v>93.4800033569336</v>
      </c>
      <c r="C208" s="24">
        <v>111.58000183105469</v>
      </c>
      <c r="D208" s="24">
        <v>8.529806137084961</v>
      </c>
      <c r="E208" s="24">
        <v>9.03402328491211</v>
      </c>
      <c r="F208" s="24">
        <v>18.66675440404394</v>
      </c>
      <c r="G208" s="24" t="s">
        <v>57</v>
      </c>
      <c r="H208" s="24">
        <v>26.04185644994722</v>
      </c>
      <c r="I208" s="24">
        <v>52.02185980688081</v>
      </c>
      <c r="J208" s="24" t="s">
        <v>60</v>
      </c>
      <c r="K208" s="24">
        <v>-0.3913792028954888</v>
      </c>
      <c r="L208" s="24">
        <v>0.004320629614140886</v>
      </c>
      <c r="M208" s="24">
        <v>0.09074649458771937</v>
      </c>
      <c r="N208" s="24">
        <v>-0.0017529748559506236</v>
      </c>
      <c r="O208" s="24">
        <v>-0.016023951077896063</v>
      </c>
      <c r="P208" s="24">
        <v>0.0004942904212356193</v>
      </c>
      <c r="Q208" s="24">
        <v>0.0017820514773005097</v>
      </c>
      <c r="R208" s="24">
        <v>-0.00014090105569266288</v>
      </c>
      <c r="S208" s="24">
        <v>-0.00023469590997563994</v>
      </c>
      <c r="T208" s="24">
        <v>3.5192235695080834E-05</v>
      </c>
      <c r="U208" s="24">
        <v>3.270295888232906E-05</v>
      </c>
      <c r="V208" s="24">
        <v>-1.1120594742409545E-05</v>
      </c>
      <c r="W208" s="24">
        <v>-1.535087209878946E-05</v>
      </c>
      <c r="X208" s="24">
        <v>67.5</v>
      </c>
    </row>
    <row r="209" spans="1:24" ht="12.75" hidden="1">
      <c r="A209" s="24">
        <v>1659</v>
      </c>
      <c r="B209" s="24">
        <v>133.97999572753906</v>
      </c>
      <c r="C209" s="24">
        <v>131.17999267578125</v>
      </c>
      <c r="D209" s="24">
        <v>8.204360008239746</v>
      </c>
      <c r="E209" s="24">
        <v>8.740476608276367</v>
      </c>
      <c r="F209" s="24">
        <v>19.972221608412603</v>
      </c>
      <c r="G209" s="24" t="s">
        <v>58</v>
      </c>
      <c r="H209" s="24">
        <v>-8.51348268665241</v>
      </c>
      <c r="I209" s="24">
        <v>57.96651304088665</v>
      </c>
      <c r="J209" s="24" t="s">
        <v>61</v>
      </c>
      <c r="K209" s="24">
        <v>-0.7068420169658368</v>
      </c>
      <c r="L209" s="24">
        <v>0.7937205408108042</v>
      </c>
      <c r="M209" s="24">
        <v>-0.16837783525311584</v>
      </c>
      <c r="N209" s="24">
        <v>-0.16946848368988734</v>
      </c>
      <c r="O209" s="24">
        <v>-0.028216552785319954</v>
      </c>
      <c r="P209" s="24">
        <v>0.022764133180700415</v>
      </c>
      <c r="Q209" s="24">
        <v>-0.0035251675756285132</v>
      </c>
      <c r="R209" s="24">
        <v>-0.002604878392394227</v>
      </c>
      <c r="S209" s="24">
        <v>-0.0003551459552895356</v>
      </c>
      <c r="T209" s="24">
        <v>0.000333154518779004</v>
      </c>
      <c r="U209" s="24">
        <v>-7.997471685207055E-05</v>
      </c>
      <c r="V209" s="24">
        <v>-9.615600668338753E-05</v>
      </c>
      <c r="W209" s="24">
        <v>-2.1637114876766895E-05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1660</v>
      </c>
      <c r="B211" s="24">
        <v>97.8</v>
      </c>
      <c r="C211" s="24">
        <v>154.8</v>
      </c>
      <c r="D211" s="24">
        <v>9.012235711093146</v>
      </c>
      <c r="E211" s="24">
        <v>8.877178791234416</v>
      </c>
      <c r="F211" s="24">
        <v>14.109834611539958</v>
      </c>
      <c r="G211" s="24" t="s">
        <v>59</v>
      </c>
      <c r="H211" s="24">
        <v>6.924126899401784</v>
      </c>
      <c r="I211" s="24">
        <v>37.22412689940178</v>
      </c>
      <c r="J211" s="24" t="s">
        <v>73</v>
      </c>
      <c r="K211" s="24">
        <v>0.9062075525102179</v>
      </c>
      <c r="M211" s="24" t="s">
        <v>68</v>
      </c>
      <c r="N211" s="24">
        <v>0.7086969709959392</v>
      </c>
      <c r="X211" s="24">
        <v>67.5</v>
      </c>
    </row>
    <row r="212" spans="1:24" ht="12.75" hidden="1">
      <c r="A212" s="24">
        <v>1659</v>
      </c>
      <c r="B212" s="24">
        <v>133.97999572753906</v>
      </c>
      <c r="C212" s="24">
        <v>131.17999267578125</v>
      </c>
      <c r="D212" s="24">
        <v>8.204360008239746</v>
      </c>
      <c r="E212" s="24">
        <v>8.740476608276367</v>
      </c>
      <c r="F212" s="24">
        <v>27.52419801811564</v>
      </c>
      <c r="G212" s="24" t="s">
        <v>56</v>
      </c>
      <c r="H212" s="24">
        <v>13.40504734072961</v>
      </c>
      <c r="I212" s="24">
        <v>79.88504306826867</v>
      </c>
      <c r="J212" s="24" t="s">
        <v>62</v>
      </c>
      <c r="K212" s="24">
        <v>0.6140698122787294</v>
      </c>
      <c r="L212" s="24">
        <v>0.6913965219027007</v>
      </c>
      <c r="M212" s="24">
        <v>0.14537278563919862</v>
      </c>
      <c r="N212" s="24">
        <v>0.17013444047531998</v>
      </c>
      <c r="O212" s="24">
        <v>0.02466229964583778</v>
      </c>
      <c r="P212" s="24">
        <v>0.019834075021146386</v>
      </c>
      <c r="Q212" s="24">
        <v>0.003001852074185728</v>
      </c>
      <c r="R212" s="24">
        <v>0.002618839147578975</v>
      </c>
      <c r="S212" s="24">
        <v>0.00032355502875094835</v>
      </c>
      <c r="T212" s="24">
        <v>0.0002918489204490995</v>
      </c>
      <c r="U212" s="24">
        <v>6.565007048483272E-05</v>
      </c>
      <c r="V212" s="24">
        <v>9.719982087690023E-05</v>
      </c>
      <c r="W212" s="24">
        <v>2.0178554619068085E-05</v>
      </c>
      <c r="X212" s="24">
        <v>67.5</v>
      </c>
    </row>
    <row r="213" spans="1:24" ht="12.75" hidden="1">
      <c r="A213" s="24">
        <v>1657</v>
      </c>
      <c r="B213" s="24">
        <v>140.83999633789062</v>
      </c>
      <c r="C213" s="24">
        <v>147.0399932861328</v>
      </c>
      <c r="D213" s="24">
        <v>8.248808860778809</v>
      </c>
      <c r="E213" s="24">
        <v>8.313115119934082</v>
      </c>
      <c r="F213" s="24">
        <v>24.41743774318272</v>
      </c>
      <c r="G213" s="24" t="s">
        <v>57</v>
      </c>
      <c r="H213" s="24">
        <v>-2.833447751128986</v>
      </c>
      <c r="I213" s="24">
        <v>70.50654858676164</v>
      </c>
      <c r="J213" s="24" t="s">
        <v>60</v>
      </c>
      <c r="K213" s="24">
        <v>0.37718556394902014</v>
      </c>
      <c r="L213" s="24">
        <v>-0.0037601526398901752</v>
      </c>
      <c r="M213" s="24">
        <v>-0.0879835848538631</v>
      </c>
      <c r="N213" s="24">
        <v>-0.001759152506763145</v>
      </c>
      <c r="O213" s="24">
        <v>0.015357581444167245</v>
      </c>
      <c r="P213" s="24">
        <v>-0.0004304291724655225</v>
      </c>
      <c r="Q213" s="24">
        <v>-0.001753495851708262</v>
      </c>
      <c r="R213" s="24">
        <v>-0.00014143294820425257</v>
      </c>
      <c r="S213" s="24">
        <v>0.00021813578729156527</v>
      </c>
      <c r="T213" s="24">
        <v>-3.0665180128818876E-05</v>
      </c>
      <c r="U213" s="24">
        <v>-3.4004410913860035E-05</v>
      </c>
      <c r="V213" s="24">
        <v>-1.1156626590477715E-05</v>
      </c>
      <c r="W213" s="24">
        <v>1.4088320764925468E-05</v>
      </c>
      <c r="X213" s="24">
        <v>67.5</v>
      </c>
    </row>
    <row r="214" spans="1:24" ht="12.75" hidden="1">
      <c r="A214" s="24">
        <v>1658</v>
      </c>
      <c r="B214" s="24">
        <v>93.4800033569336</v>
      </c>
      <c r="C214" s="24">
        <v>111.58000183105469</v>
      </c>
      <c r="D214" s="24">
        <v>8.529806137084961</v>
      </c>
      <c r="E214" s="24">
        <v>9.03402328491211</v>
      </c>
      <c r="F214" s="24">
        <v>18.66675440404394</v>
      </c>
      <c r="G214" s="24" t="s">
        <v>58</v>
      </c>
      <c r="H214" s="24">
        <v>26.04185644994722</v>
      </c>
      <c r="I214" s="24">
        <v>52.02185980688081</v>
      </c>
      <c r="J214" s="24" t="s">
        <v>61</v>
      </c>
      <c r="K214" s="24">
        <v>0.48457484943039875</v>
      </c>
      <c r="L214" s="24">
        <v>-0.691386297052</v>
      </c>
      <c r="M214" s="24">
        <v>0.11572439501143855</v>
      </c>
      <c r="N214" s="24">
        <v>-0.17012534560819603</v>
      </c>
      <c r="O214" s="24">
        <v>0.019296987226167205</v>
      </c>
      <c r="P214" s="24">
        <v>-0.019829403991848914</v>
      </c>
      <c r="Q214" s="24">
        <v>0.0024364663292020016</v>
      </c>
      <c r="R214" s="24">
        <v>-0.00261501724698986</v>
      </c>
      <c r="S214" s="24">
        <v>0.000238965761005036</v>
      </c>
      <c r="T214" s="24">
        <v>-0.0002902334217401089</v>
      </c>
      <c r="U214" s="24">
        <v>5.615720606533822E-05</v>
      </c>
      <c r="V214" s="24">
        <v>-9.655741743450958E-05</v>
      </c>
      <c r="W214" s="24">
        <v>1.4446220424016928E-05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1660</v>
      </c>
      <c r="B216" s="24">
        <v>97.8</v>
      </c>
      <c r="C216" s="24">
        <v>154.8</v>
      </c>
      <c r="D216" s="24">
        <v>9.012235711093146</v>
      </c>
      <c r="E216" s="24">
        <v>8.877178791234416</v>
      </c>
      <c r="F216" s="24">
        <v>19.95593348685317</v>
      </c>
      <c r="G216" s="24" t="s">
        <v>59</v>
      </c>
      <c r="H216" s="24">
        <v>22.347123156432907</v>
      </c>
      <c r="I216" s="24">
        <v>52.647123156432905</v>
      </c>
      <c r="J216" s="24" t="s">
        <v>73</v>
      </c>
      <c r="K216" s="24">
        <v>1.6658859268688313</v>
      </c>
      <c r="M216" s="24" t="s">
        <v>68</v>
      </c>
      <c r="N216" s="24">
        <v>1.1607796429082387</v>
      </c>
      <c r="X216" s="24">
        <v>67.5</v>
      </c>
    </row>
    <row r="217" spans="1:24" ht="12.75" hidden="1">
      <c r="A217" s="24">
        <v>1659</v>
      </c>
      <c r="B217" s="24">
        <v>133.97999572753906</v>
      </c>
      <c r="C217" s="24">
        <v>131.17999267578125</v>
      </c>
      <c r="D217" s="24">
        <v>8.204360008239746</v>
      </c>
      <c r="E217" s="24">
        <v>8.740476608276367</v>
      </c>
      <c r="F217" s="24">
        <v>27.52419801811564</v>
      </c>
      <c r="G217" s="24" t="s">
        <v>56</v>
      </c>
      <c r="H217" s="24">
        <v>13.40504734072961</v>
      </c>
      <c r="I217" s="24">
        <v>79.88504306826867</v>
      </c>
      <c r="J217" s="24" t="s">
        <v>62</v>
      </c>
      <c r="K217" s="24">
        <v>0.9810571614287104</v>
      </c>
      <c r="L217" s="24">
        <v>0.7867012854034785</v>
      </c>
      <c r="M217" s="24">
        <v>0.23225173892028608</v>
      </c>
      <c r="N217" s="24">
        <v>0.16876347882675533</v>
      </c>
      <c r="O217" s="24">
        <v>0.03940081949730524</v>
      </c>
      <c r="P217" s="24">
        <v>0.022567754375629873</v>
      </c>
      <c r="Q217" s="24">
        <v>0.004796179614936289</v>
      </c>
      <c r="R217" s="24">
        <v>0.002597718189186097</v>
      </c>
      <c r="S217" s="24">
        <v>0.0005169257821199071</v>
      </c>
      <c r="T217" s="24">
        <v>0.00033205134038264854</v>
      </c>
      <c r="U217" s="24">
        <v>0.00010493617459355611</v>
      </c>
      <c r="V217" s="24">
        <v>9.639465749360161E-05</v>
      </c>
      <c r="W217" s="24">
        <v>3.222401311756447E-05</v>
      </c>
      <c r="X217" s="24">
        <v>67.5</v>
      </c>
    </row>
    <row r="218" spans="1:24" ht="12.75" hidden="1">
      <c r="A218" s="24">
        <v>1658</v>
      </c>
      <c r="B218" s="24">
        <v>93.4800033569336</v>
      </c>
      <c r="C218" s="24">
        <v>111.58000183105469</v>
      </c>
      <c r="D218" s="24">
        <v>8.529806137084961</v>
      </c>
      <c r="E218" s="24">
        <v>9.03402328491211</v>
      </c>
      <c r="F218" s="24">
        <v>16.269614943711783</v>
      </c>
      <c r="G218" s="24" t="s">
        <v>57</v>
      </c>
      <c r="H218" s="24">
        <v>19.36133501361624</v>
      </c>
      <c r="I218" s="24">
        <v>45.341338370549835</v>
      </c>
      <c r="J218" s="24" t="s">
        <v>60</v>
      </c>
      <c r="K218" s="24">
        <v>0.11104844783323721</v>
      </c>
      <c r="L218" s="24">
        <v>0.004282548364205486</v>
      </c>
      <c r="M218" s="24">
        <v>-0.028909591352789827</v>
      </c>
      <c r="N218" s="24">
        <v>-0.0017453382303606391</v>
      </c>
      <c r="O218" s="24">
        <v>0.004037182367998076</v>
      </c>
      <c r="P218" s="24">
        <v>0.0004898531366133211</v>
      </c>
      <c r="Q218" s="24">
        <v>-0.0007216215704851436</v>
      </c>
      <c r="R218" s="24">
        <v>-0.00014027952173064059</v>
      </c>
      <c r="S218" s="24">
        <v>1.8173840043808762E-05</v>
      </c>
      <c r="T218" s="24">
        <v>3.487024373483671E-05</v>
      </c>
      <c r="U218" s="24">
        <v>-2.398988383130674E-05</v>
      </c>
      <c r="V218" s="24">
        <v>-1.1067402389162539E-05</v>
      </c>
      <c r="W218" s="24">
        <v>7.19401207168769E-08</v>
      </c>
      <c r="X218" s="24">
        <v>67.5</v>
      </c>
    </row>
    <row r="219" spans="1:24" ht="12.75" hidden="1">
      <c r="A219" s="24">
        <v>1657</v>
      </c>
      <c r="B219" s="24">
        <v>140.83999633789062</v>
      </c>
      <c r="C219" s="24">
        <v>147.0399932861328</v>
      </c>
      <c r="D219" s="24">
        <v>8.248808860778809</v>
      </c>
      <c r="E219" s="24">
        <v>8.313115119934082</v>
      </c>
      <c r="F219" s="24">
        <v>21.26834534778803</v>
      </c>
      <c r="G219" s="24" t="s">
        <v>58</v>
      </c>
      <c r="H219" s="24">
        <v>-11.926606432042917</v>
      </c>
      <c r="I219" s="24">
        <v>61.413389905847716</v>
      </c>
      <c r="J219" s="24" t="s">
        <v>61</v>
      </c>
      <c r="K219" s="24">
        <v>-0.9747519665147577</v>
      </c>
      <c r="L219" s="24">
        <v>0.7866896289102797</v>
      </c>
      <c r="M219" s="24">
        <v>-0.23044545072383493</v>
      </c>
      <c r="N219" s="24">
        <v>-0.16875445351210835</v>
      </c>
      <c r="O219" s="24">
        <v>-0.039193439956027774</v>
      </c>
      <c r="P219" s="24">
        <v>0.022562437400762164</v>
      </c>
      <c r="Q219" s="24">
        <v>-0.004741582141832087</v>
      </c>
      <c r="R219" s="24">
        <v>-0.0025939278028139713</v>
      </c>
      <c r="S219" s="24">
        <v>-0.0005166062095623123</v>
      </c>
      <c r="T219" s="24">
        <v>0.0003302153218004679</v>
      </c>
      <c r="U219" s="24">
        <v>-0.00010215716427196724</v>
      </c>
      <c r="V219" s="24">
        <v>-9.575720650512485E-05</v>
      </c>
      <c r="W219" s="24">
        <v>-3.22239328142919E-05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1660</v>
      </c>
      <c r="B221" s="24">
        <v>97.8</v>
      </c>
      <c r="C221" s="24">
        <v>154.8</v>
      </c>
      <c r="D221" s="24">
        <v>9.012235711093146</v>
      </c>
      <c r="E221" s="24">
        <v>8.877178791234416</v>
      </c>
      <c r="F221" s="24">
        <v>17.52644318334325</v>
      </c>
      <c r="G221" s="24" t="s">
        <v>59</v>
      </c>
      <c r="H221" s="24">
        <v>15.937717387441467</v>
      </c>
      <c r="I221" s="24">
        <v>46.237717387441464</v>
      </c>
      <c r="J221" s="24" t="s">
        <v>73</v>
      </c>
      <c r="K221" s="24">
        <v>2.6601168312134282</v>
      </c>
      <c r="M221" s="24" t="s">
        <v>68</v>
      </c>
      <c r="N221" s="24">
        <v>1.606226621080395</v>
      </c>
      <c r="X221" s="24">
        <v>67.5</v>
      </c>
    </row>
    <row r="222" spans="1:24" ht="12.75" hidden="1">
      <c r="A222" s="24">
        <v>1658</v>
      </c>
      <c r="B222" s="24">
        <v>93.4800033569336</v>
      </c>
      <c r="C222" s="24">
        <v>111.58000183105469</v>
      </c>
      <c r="D222" s="24">
        <v>8.529806137084961</v>
      </c>
      <c r="E222" s="24">
        <v>9.03402328491211</v>
      </c>
      <c r="F222" s="24">
        <v>20.703271917484305</v>
      </c>
      <c r="G222" s="24" t="s">
        <v>56</v>
      </c>
      <c r="H222" s="24">
        <v>31.717370590504032</v>
      </c>
      <c r="I222" s="24">
        <v>57.697373947437626</v>
      </c>
      <c r="J222" s="24" t="s">
        <v>62</v>
      </c>
      <c r="K222" s="24">
        <v>1.4328541190864996</v>
      </c>
      <c r="L222" s="24">
        <v>0.6785052918669191</v>
      </c>
      <c r="M222" s="24">
        <v>0.3392078127311696</v>
      </c>
      <c r="N222" s="24">
        <v>0.16693634491358045</v>
      </c>
      <c r="O222" s="24">
        <v>0.057546235262874876</v>
      </c>
      <c r="P222" s="24">
        <v>0.019464448755206632</v>
      </c>
      <c r="Q222" s="24">
        <v>0.0070047065163114375</v>
      </c>
      <c r="R222" s="24">
        <v>0.0025696903807487354</v>
      </c>
      <c r="S222" s="24">
        <v>0.0007550324340438106</v>
      </c>
      <c r="T222" s="24">
        <v>0.00028640499075600423</v>
      </c>
      <c r="U222" s="24">
        <v>0.00015320790508228002</v>
      </c>
      <c r="V222" s="24">
        <v>9.537862446669918E-05</v>
      </c>
      <c r="W222" s="24">
        <v>4.707493466863629E-05</v>
      </c>
      <c r="X222" s="24">
        <v>67.5</v>
      </c>
    </row>
    <row r="223" spans="1:24" ht="12.75" hidden="1">
      <c r="A223" s="24">
        <v>1657</v>
      </c>
      <c r="B223" s="24">
        <v>140.83999633789062</v>
      </c>
      <c r="C223" s="24">
        <v>147.0399932861328</v>
      </c>
      <c r="D223" s="24">
        <v>8.248808860778809</v>
      </c>
      <c r="E223" s="24">
        <v>8.313115119934082</v>
      </c>
      <c r="F223" s="24">
        <v>21.26834534778803</v>
      </c>
      <c r="G223" s="24" t="s">
        <v>57</v>
      </c>
      <c r="H223" s="24">
        <v>-11.926606432042917</v>
      </c>
      <c r="I223" s="24">
        <v>61.413389905847716</v>
      </c>
      <c r="J223" s="24" t="s">
        <v>60</v>
      </c>
      <c r="K223" s="24">
        <v>1.0680131691271253</v>
      </c>
      <c r="L223" s="24">
        <v>-0.0036894270028502126</v>
      </c>
      <c r="M223" s="24">
        <v>-0.25539102083053206</v>
      </c>
      <c r="N223" s="24">
        <v>-0.001725552405884978</v>
      </c>
      <c r="O223" s="24">
        <v>0.04247711801198123</v>
      </c>
      <c r="P223" s="24">
        <v>-0.0004224257790065525</v>
      </c>
      <c r="Q223" s="24">
        <v>-0.005392946780789806</v>
      </c>
      <c r="R223" s="24">
        <v>-0.00013871813046351623</v>
      </c>
      <c r="S223" s="24">
        <v>0.0005216326971129012</v>
      </c>
      <c r="T223" s="24">
        <v>-3.010628161564026E-05</v>
      </c>
      <c r="U223" s="24">
        <v>-0.00012532715042113874</v>
      </c>
      <c r="V223" s="24">
        <v>-1.0938010767948252E-05</v>
      </c>
      <c r="W223" s="24">
        <v>3.137316626034398E-05</v>
      </c>
      <c r="X223" s="24">
        <v>67.5</v>
      </c>
    </row>
    <row r="224" spans="1:24" ht="12.75" hidden="1">
      <c r="A224" s="24">
        <v>1659</v>
      </c>
      <c r="B224" s="24">
        <v>133.97999572753906</v>
      </c>
      <c r="C224" s="24">
        <v>131.17999267578125</v>
      </c>
      <c r="D224" s="24">
        <v>8.204360008239746</v>
      </c>
      <c r="E224" s="24">
        <v>8.740476608276367</v>
      </c>
      <c r="F224" s="24">
        <v>25.31414990126583</v>
      </c>
      <c r="G224" s="24" t="s">
        <v>58</v>
      </c>
      <c r="H224" s="24">
        <v>6.9906991776589535</v>
      </c>
      <c r="I224" s="24">
        <v>73.47069490519802</v>
      </c>
      <c r="J224" s="24" t="s">
        <v>61</v>
      </c>
      <c r="K224" s="24">
        <v>-0.9552061542694242</v>
      </c>
      <c r="L224" s="24">
        <v>-0.6784952610149932</v>
      </c>
      <c r="M224" s="24">
        <v>-0.22324284243174064</v>
      </c>
      <c r="N224" s="24">
        <v>-0.16692742651224346</v>
      </c>
      <c r="O224" s="24">
        <v>-0.038823493381280924</v>
      </c>
      <c r="P224" s="24">
        <v>-0.01945986438301397</v>
      </c>
      <c r="Q224" s="24">
        <v>-0.004470127335907198</v>
      </c>
      <c r="R224" s="24">
        <v>-0.002565943478175871</v>
      </c>
      <c r="S224" s="24">
        <v>-0.0005458693119793799</v>
      </c>
      <c r="T224" s="24">
        <v>-0.00028481824122978256</v>
      </c>
      <c r="U224" s="24">
        <v>-8.812359245411067E-05</v>
      </c>
      <c r="V224" s="24">
        <v>-9.474936372134578E-05</v>
      </c>
      <c r="W224" s="24">
        <v>-3.509663677415814E-05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1660</v>
      </c>
      <c r="B226" s="24">
        <v>97.8</v>
      </c>
      <c r="C226" s="24">
        <v>154.8</v>
      </c>
      <c r="D226" s="24">
        <v>9.012235711093146</v>
      </c>
      <c r="E226" s="24">
        <v>8.877178791234416</v>
      </c>
      <c r="F226" s="24">
        <v>19.95593348685317</v>
      </c>
      <c r="G226" s="24" t="s">
        <v>59</v>
      </c>
      <c r="H226" s="24">
        <v>22.347123156432907</v>
      </c>
      <c r="I226" s="24">
        <v>52.647123156432905</v>
      </c>
      <c r="J226" s="24" t="s">
        <v>73</v>
      </c>
      <c r="K226" s="24">
        <v>3.4725595927635933</v>
      </c>
      <c r="M226" s="24" t="s">
        <v>68</v>
      </c>
      <c r="N226" s="24">
        <v>1.8667229813159532</v>
      </c>
      <c r="X226" s="24">
        <v>67.5</v>
      </c>
    </row>
    <row r="227" spans="1:24" ht="12.75" hidden="1">
      <c r="A227" s="24">
        <v>1658</v>
      </c>
      <c r="B227" s="24">
        <v>93.4800033569336</v>
      </c>
      <c r="C227" s="24">
        <v>111.58000183105469</v>
      </c>
      <c r="D227" s="24">
        <v>8.529806137084961</v>
      </c>
      <c r="E227" s="24">
        <v>9.03402328491211</v>
      </c>
      <c r="F227" s="24">
        <v>20.703271917484305</v>
      </c>
      <c r="G227" s="24" t="s">
        <v>56</v>
      </c>
      <c r="H227" s="24">
        <v>31.717370590504032</v>
      </c>
      <c r="I227" s="24">
        <v>57.697373947437626</v>
      </c>
      <c r="J227" s="24" t="s">
        <v>62</v>
      </c>
      <c r="K227" s="24">
        <v>1.7818155797824573</v>
      </c>
      <c r="L227" s="24">
        <v>0.2943124983869073</v>
      </c>
      <c r="M227" s="24">
        <v>0.4218195209891685</v>
      </c>
      <c r="N227" s="24">
        <v>0.16692984310393233</v>
      </c>
      <c r="O227" s="24">
        <v>0.07156111244755832</v>
      </c>
      <c r="P227" s="24">
        <v>0.008443210758473282</v>
      </c>
      <c r="Q227" s="24">
        <v>0.008710664676428316</v>
      </c>
      <c r="R227" s="24">
        <v>0.0025695895173884057</v>
      </c>
      <c r="S227" s="24">
        <v>0.0009389056785024424</v>
      </c>
      <c r="T227" s="24">
        <v>0.00012423326716899346</v>
      </c>
      <c r="U227" s="24">
        <v>0.00019053224086738237</v>
      </c>
      <c r="V227" s="24">
        <v>9.537137746288989E-05</v>
      </c>
      <c r="W227" s="24">
        <v>5.854119991472268E-05</v>
      </c>
      <c r="X227" s="24">
        <v>67.5</v>
      </c>
    </row>
    <row r="228" spans="1:24" ht="12.75" hidden="1">
      <c r="A228" s="24">
        <v>1659</v>
      </c>
      <c r="B228" s="24">
        <v>133.97999572753906</v>
      </c>
      <c r="C228" s="24">
        <v>131.17999267578125</v>
      </c>
      <c r="D228" s="24">
        <v>8.204360008239746</v>
      </c>
      <c r="E228" s="24">
        <v>8.740476608276367</v>
      </c>
      <c r="F228" s="24">
        <v>19.972221608412603</v>
      </c>
      <c r="G228" s="24" t="s">
        <v>57</v>
      </c>
      <c r="H228" s="24">
        <v>-8.51348268665241</v>
      </c>
      <c r="I228" s="24">
        <v>57.96651304088665</v>
      </c>
      <c r="J228" s="24" t="s">
        <v>60</v>
      </c>
      <c r="K228" s="24">
        <v>1.1817854232967042</v>
      </c>
      <c r="L228" s="24">
        <v>-0.0015989016941629513</v>
      </c>
      <c r="M228" s="24">
        <v>-0.2833411307409693</v>
      </c>
      <c r="N228" s="24">
        <v>-0.0017255061113322606</v>
      </c>
      <c r="O228" s="24">
        <v>0.04688217681559112</v>
      </c>
      <c r="P228" s="24">
        <v>-0.0001832499106134978</v>
      </c>
      <c r="Q228" s="24">
        <v>-0.0060182752996847146</v>
      </c>
      <c r="R228" s="24">
        <v>-0.00013870063992210512</v>
      </c>
      <c r="S228" s="24">
        <v>0.0005658003242827246</v>
      </c>
      <c r="T228" s="24">
        <v>-1.3075966908724165E-05</v>
      </c>
      <c r="U228" s="24">
        <v>-0.00014213762096429268</v>
      </c>
      <c r="V228" s="24">
        <v>-1.093545575709293E-05</v>
      </c>
      <c r="W228" s="24">
        <v>3.370662661825658E-05</v>
      </c>
      <c r="X228" s="24">
        <v>67.5</v>
      </c>
    </row>
    <row r="229" spans="1:24" ht="12.75" hidden="1">
      <c r="A229" s="24">
        <v>1657</v>
      </c>
      <c r="B229" s="24">
        <v>140.83999633789062</v>
      </c>
      <c r="C229" s="24">
        <v>147.0399932861328</v>
      </c>
      <c r="D229" s="24">
        <v>8.248808860778809</v>
      </c>
      <c r="E229" s="24">
        <v>8.313115119934082</v>
      </c>
      <c r="F229" s="24">
        <v>24.41743774318272</v>
      </c>
      <c r="G229" s="24" t="s">
        <v>58</v>
      </c>
      <c r="H229" s="24">
        <v>-2.833447751128986</v>
      </c>
      <c r="I229" s="24">
        <v>70.50654858676164</v>
      </c>
      <c r="J229" s="24" t="s">
        <v>61</v>
      </c>
      <c r="K229" s="24">
        <v>-1.3335103950246971</v>
      </c>
      <c r="L229" s="24">
        <v>-0.29430815520490716</v>
      </c>
      <c r="M229" s="24">
        <v>-0.31248921888276476</v>
      </c>
      <c r="N229" s="24">
        <v>-0.16692092483377635</v>
      </c>
      <c r="O229" s="24">
        <v>-0.054065278245503716</v>
      </c>
      <c r="P229" s="24">
        <v>-0.008441221912866592</v>
      </c>
      <c r="Q229" s="24">
        <v>-0.00629730430600117</v>
      </c>
      <c r="R229" s="24">
        <v>-0.002565843413062765</v>
      </c>
      <c r="S229" s="24">
        <v>-0.0007492755609024594</v>
      </c>
      <c r="T229" s="24">
        <v>-0.00012354320604907604</v>
      </c>
      <c r="U229" s="24">
        <v>-0.0001268835352461354</v>
      </c>
      <c r="V229" s="24">
        <v>-9.474236352632166E-05</v>
      </c>
      <c r="W229" s="24">
        <v>-4.7863717046140114E-05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2004-10-23T11:08:54Z</dcterms:modified>
  <cp:category/>
  <cp:version/>
  <cp:contentType/>
  <cp:contentStatus/>
</cp:coreProperties>
</file>