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<sst xmlns="http://schemas.openxmlformats.org/spreadsheetml/2006/main" count="627" uniqueCount="147">
  <si>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</si>
  <si>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</si>
  <si>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</si>
  <si>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</si>
  <si>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</si>
  <si>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</si>
  <si>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</si>
  <si>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</si>
  <si>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</si>
  <si>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</si>
  <si>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</si>
  <si>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</si>
  <si>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</si>
  <si>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</si>
  <si>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</si>
  <si>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</si>
  <si>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</si>
  <si>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</si>
  <si>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</si>
  <si>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</si>
  <si>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</si>
  <si>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</si>
  <si>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</si>
  <si>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</si>
  <si>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</si>
  <si>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</si>
  <si>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</si>
  <si>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</si>
  <si>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</si>
  <si>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</si>
  <si>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</si>
  <si>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</si>
  <si>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</si>
  <si>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</si>
  <si>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</si>
  <si>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</si>
  <si>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</si>
  <si>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</si>
  <si>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</si>
  <si>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</si>
  <si>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</si>
  <si>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</si>
  <si>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</si>
  <si>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</si>
  <si>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</si>
  <si>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</si>
  <si>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</si>
  <si>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</si>
  <si>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</si>
  <si>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</si>
  <si>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</si>
  <si>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</si>
  <si>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</si>
  <si>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</si>
  <si>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</si>
  <si>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</si>
  <si>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</si>
  <si>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</si>
  <si>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</si>
  <si>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</si>
  <si>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</si>
  <si>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</si>
  <si>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</si>
  <si>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</si>
  <si>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</si>
  <si>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</si>
  <si>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</si>
  <si>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</si>
  <si>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</si>
  <si>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</si>
  <si>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</si>
  <si>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</si>
  <si>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</si>
  <si>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</si>
  <si>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</si>
  <si>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</si>
  <si>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</si>
  <si>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</si>
  <si>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</si>
  <si>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</si>
  <si>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</si>
  <si>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</si>
  <si>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</si>
  <si>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</si>
  <si>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</si>
  <si>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</si>
  <si>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</si>
  <si>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</si>
  <si>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</si>
  <si>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</si>
  <si>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</si>
  <si>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</si>
  <si>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</si>
  <si>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</si>
  <si>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</si>
  <si>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</si>
  <si>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</si>
  <si>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</si>
  <si>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</si>
  <si>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</si>
  <si>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</si>
  <si>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</si>
  <si>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</si>
  <si>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</si>
  <si>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</si>
  <si>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</si>
  <si>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</si>
  <si>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</si>
  <si>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</si>
  <si>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</si>
  <si>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</si>
  <si>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</si>
  <si>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</si>
  <si>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</si>
  <si>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</si>
  <si>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</si>
  <si>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</si>
  <si>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</si>
  <si>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</si>
  <si>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</si>
  <si>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</si>
  <si>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</si>
  <si>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</si>
  <si>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</si>
  <si>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</si>
  <si>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</si>
  <si>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</si>
  <si>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</si>
  <si>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</si>
  <si>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</si>
  <si>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</si>
  <si>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</si>
  <si>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</si>
  <si>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</si>
  <si>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</si>
  <si>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</si>
  <si>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</si>
  <si>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</si>
  <si>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</si>
  <si>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</si>
  <si>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</si>
  <si>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</si>
  <si>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367</t>
  </si>
  <si>
    <t>Cas 4</t>
  </si>
  <si>
    <t>Made with heads -1 mm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</si>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</sst>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2.291112303123569</v>
      </c>
      <c r="C41" s="77">
        <f aca="true" t="shared" si="0" ref="C41:C55">($B$41*H41+$B$42*J41+$B$43*L41+$B$44*N41+$B$45*P41+$B$46*R41+$B$47*T41+$B$48*V41)/100</f>
        <v>-1.8667740323936677E-09</v>
      </c>
      <c r="D41" s="77">
        <f aca="true" t="shared" si="1" ref="D41:D55">($B$41*I41+$B$42*K41+$B$43*M41+$B$44*O41+$B$45*Q41+$B$46*S41+$B$47*U41+$B$48*W41)/100</f>
        <v>-2.2072333128764732E-08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1.9072665580487183</v>
      </c>
      <c r="C42" s="77">
        <f t="shared" si="0"/>
        <v>-1.1978858147627057E-11</v>
      </c>
      <c r="D42" s="77">
        <f t="shared" si="1"/>
        <v>-4.4648447832276665E-09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-4.62314635481215</v>
      </c>
      <c r="C43" s="77">
        <f t="shared" si="0"/>
        <v>0.021088088089712728</v>
      </c>
      <c r="D43" s="77">
        <f t="shared" si="1"/>
        <v>-0.26602178378096947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2.4824531406233064</v>
      </c>
      <c r="C44" s="77">
        <f t="shared" si="0"/>
        <v>0.0007153643534099536</v>
      </c>
      <c r="D44" s="77">
        <f t="shared" si="1"/>
        <v>0.13144263616651664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2.291112303123569</v>
      </c>
      <c r="C45" s="77">
        <f t="shared" si="0"/>
        <v>-0.0057077206651742814</v>
      </c>
      <c r="D45" s="77">
        <f t="shared" si="1"/>
        <v>-0.06291622408108243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1.9072665580487183</v>
      </c>
      <c r="C46" s="77">
        <f t="shared" si="0"/>
        <v>-8.31458583966763E-05</v>
      </c>
      <c r="D46" s="77">
        <f t="shared" si="1"/>
        <v>-0.008040455825052058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-4.62314635481215</v>
      </c>
      <c r="C47" s="77">
        <f t="shared" si="0"/>
        <v>0.0007316185389577929</v>
      </c>
      <c r="D47" s="77">
        <f t="shared" si="1"/>
        <v>-0.010692444904490313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2.4824531406233064</v>
      </c>
      <c r="C48" s="77">
        <f t="shared" si="0"/>
        <v>8.184356242891809E-05</v>
      </c>
      <c r="D48" s="77">
        <f t="shared" si="1"/>
        <v>0.003769807558631465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-0.00015191588608440417</v>
      </c>
      <c r="D49" s="77">
        <f t="shared" si="1"/>
        <v>-0.0012956994866846108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-6.679250041781162E-06</v>
      </c>
      <c r="D50" s="77">
        <f t="shared" si="1"/>
        <v>-0.00012359542460876983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1.087960515139624E-07</v>
      </c>
      <c r="D51" s="77">
        <f t="shared" si="1"/>
        <v>-0.0001406105176172945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5.826935391668476E-06</v>
      </c>
      <c r="D52" s="77">
        <f t="shared" si="1"/>
        <v>5.517425354602936E-05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-5.562801704038211E-06</v>
      </c>
      <c r="D53" s="77">
        <f t="shared" si="1"/>
        <v>-2.7990003609429705E-05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-5.269405438828626E-07</v>
      </c>
      <c r="D54" s="77">
        <f t="shared" si="1"/>
        <v>-4.561247713294767E-06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-2.8360289114964825E-07</v>
      </c>
      <c r="D55" s="77">
        <f t="shared" si="1"/>
        <v>-8.762742069792697E-06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4" sqref="D14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1689</v>
      </c>
      <c r="B3" s="11">
        <v>142.1533333333333</v>
      </c>
      <c r="C3" s="11">
        <v>136.93666666666667</v>
      </c>
      <c r="D3" s="11">
        <v>8.29437390183439</v>
      </c>
      <c r="E3" s="11">
        <v>8.70000632559519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1690</v>
      </c>
      <c r="B4" s="14">
        <v>135.22333333333333</v>
      </c>
      <c r="C4" s="14">
        <v>135.19</v>
      </c>
      <c r="D4" s="14">
        <v>8.342917169503899</v>
      </c>
      <c r="E4" s="14">
        <v>8.835079474203946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1692</v>
      </c>
      <c r="B5" s="26">
        <v>133.53333333333333</v>
      </c>
      <c r="C5" s="26">
        <v>139.61666666666667</v>
      </c>
      <c r="D5" s="26">
        <v>8.553872729263112</v>
      </c>
      <c r="E5" s="26">
        <v>8.660225836759784</v>
      </c>
      <c r="F5" s="15" t="s">
        <v>71</v>
      </c>
      <c r="I5" s="75">
        <v>2235</v>
      </c>
    </row>
    <row r="6" spans="1:6" s="2" customFormat="1" ht="13.5" thickBot="1">
      <c r="A6" s="16">
        <v>1691</v>
      </c>
      <c r="B6" s="17">
        <v>153.79666666666665</v>
      </c>
      <c r="C6" s="17">
        <v>144.48</v>
      </c>
      <c r="D6" s="17">
        <v>8.141926221919002</v>
      </c>
      <c r="E6" s="17">
        <v>8.58894787653733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2455</v>
      </c>
      <c r="K15" s="75">
        <v>1768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2.291112303123569</v>
      </c>
      <c r="C19" s="34">
        <v>70.0144456364569</v>
      </c>
      <c r="D19" s="35">
        <v>24.529426883425987</v>
      </c>
      <c r="K19" s="97" t="s">
        <v>131</v>
      </c>
    </row>
    <row r="20" spans="1:11" ht="12.75">
      <c r="A20" s="33" t="s">
        <v>57</v>
      </c>
      <c r="B20" s="34">
        <v>1.9072665580487183</v>
      </c>
      <c r="C20" s="34">
        <v>67.94059989138205</v>
      </c>
      <c r="D20" s="35">
        <v>24.406460368812983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-4.62314635481215</v>
      </c>
      <c r="C21" s="34">
        <v>81.6735203118545</v>
      </c>
      <c r="D21" s="35">
        <v>27.903048434179706</v>
      </c>
      <c r="F21" s="24" t="s">
        <v>134</v>
      </c>
    </row>
    <row r="22" spans="1:11" ht="16.5" thickBot="1">
      <c r="A22" s="36" t="s">
        <v>59</v>
      </c>
      <c r="B22" s="37">
        <v>2.4824531406233064</v>
      </c>
      <c r="C22" s="37">
        <v>77.13578647395661</v>
      </c>
      <c r="D22" s="38">
        <v>26.859317203963812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20.57813835144043</v>
      </c>
      <c r="I23" s="75">
        <v>2469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0.021088088089712728</v>
      </c>
      <c r="C27" s="44">
        <v>0.0007153643534099536</v>
      </c>
      <c r="D27" s="44">
        <v>-0.0057077206651742814</v>
      </c>
      <c r="E27" s="44">
        <v>-8.31458583966763E-05</v>
      </c>
      <c r="F27" s="44">
        <v>0.0007316185389577929</v>
      </c>
      <c r="G27" s="44">
        <v>8.184356242891809E-05</v>
      </c>
      <c r="H27" s="44">
        <v>-0.00015191588608440417</v>
      </c>
      <c r="I27" s="45">
        <v>-6.679250041781162E-06</v>
      </c>
    </row>
    <row r="28" spans="1:9" ht="13.5" thickBot="1">
      <c r="A28" s="46" t="s">
        <v>61</v>
      </c>
      <c r="B28" s="47">
        <v>-0.26602178378096947</v>
      </c>
      <c r="C28" s="47">
        <v>0.13144263616651664</v>
      </c>
      <c r="D28" s="47">
        <v>-0.06291622408108243</v>
      </c>
      <c r="E28" s="47">
        <v>-0.008040455825052058</v>
      </c>
      <c r="F28" s="47">
        <v>-0.010692444904490313</v>
      </c>
      <c r="G28" s="47">
        <v>0.003769807558631465</v>
      </c>
      <c r="H28" s="47">
        <v>-0.0012956994866846108</v>
      </c>
      <c r="I28" s="48">
        <v>-0.00012359542460876983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1689</v>
      </c>
      <c r="B39" s="50">
        <v>142.1533333333333</v>
      </c>
      <c r="C39" s="50">
        <v>136.93666666666667</v>
      </c>
      <c r="D39" s="50">
        <v>8.29437390183439</v>
      </c>
      <c r="E39" s="50">
        <v>8.70000632559519</v>
      </c>
      <c r="F39" s="54">
        <f>I39*D39/(23678+B39)*1000</f>
        <v>26.859317203963812</v>
      </c>
      <c r="G39" s="59" t="s">
        <v>59</v>
      </c>
      <c r="H39" s="58">
        <f>I39-B39+X39</f>
        <v>2.4824531406233064</v>
      </c>
      <c r="I39" s="58">
        <f>(B39+C42-2*X39)*(23678+B39)*E42/((23678+C42)*D39+E42*(23678+B39))</f>
        <v>77.13578647395661</v>
      </c>
      <c r="J39" s="24" t="s">
        <v>73</v>
      </c>
      <c r="K39" s="24">
        <f>(K40*K40+L40*L40+M40*M40+N40*N40+O40*O40+P40*P40+Q40*Q40+R40*R40+S40*S40+T40*T40+U40*U40+V40*V40+W40*W40)</f>
        <v>0.09267648321374303</v>
      </c>
      <c r="M39" s="24" t="s">
        <v>68</v>
      </c>
      <c r="N39" s="24">
        <f>(K44*K44+L44*L44+M44*M44+N44*N44+O44*O44+P44*P44+Q44*Q44+R44*R44+S44*S44+T44*T44+U44*U44+V44*V44+W44*W44)</f>
        <v>0.05534418355457037</v>
      </c>
      <c r="X39" s="55">
        <f>(1-$H$2)*1000</f>
        <v>67.5</v>
      </c>
    </row>
    <row r="40" spans="1:24" ht="12.75">
      <c r="A40" s="49">
        <v>1690</v>
      </c>
      <c r="B40" s="50">
        <v>135.22333333333333</v>
      </c>
      <c r="C40" s="50">
        <v>135.19</v>
      </c>
      <c r="D40" s="50">
        <v>8.342917169503899</v>
      </c>
      <c r="E40" s="50">
        <v>8.835079474203946</v>
      </c>
      <c r="F40" s="54">
        <f>I40*D40/(23678+B40)*1000</f>
        <v>24.529426883425987</v>
      </c>
      <c r="G40" s="59" t="s">
        <v>56</v>
      </c>
      <c r="H40" s="58">
        <f>I40-B40+X40</f>
        <v>2.291112303123569</v>
      </c>
      <c r="I40" s="58">
        <f>(B40+C39-2*X40)*(23678+B40)*E39/((23678+C39)*D40+E39*(23678+B40))</f>
        <v>70.0144456364569</v>
      </c>
      <c r="J40" s="24" t="s">
        <v>62</v>
      </c>
      <c r="K40" s="52">
        <f aca="true" t="shared" si="0" ref="K40:W40">SQRT(K41*K41+K42*K42)</f>
        <v>0.2668563225881829</v>
      </c>
      <c r="L40" s="52">
        <f t="shared" si="0"/>
        <v>0.13144458280416654</v>
      </c>
      <c r="M40" s="52">
        <f t="shared" si="0"/>
        <v>0.0631745940059185</v>
      </c>
      <c r="N40" s="52">
        <f t="shared" si="0"/>
        <v>0.008040885716659707</v>
      </c>
      <c r="O40" s="52">
        <f t="shared" si="0"/>
        <v>0.010717445764831636</v>
      </c>
      <c r="P40" s="52">
        <f t="shared" si="0"/>
        <v>0.0037706958771327585</v>
      </c>
      <c r="Q40" s="52">
        <f t="shared" si="0"/>
        <v>0.0013045748718412346</v>
      </c>
      <c r="R40" s="52">
        <f t="shared" si="0"/>
        <v>0.00012377577050999417</v>
      </c>
      <c r="S40" s="52">
        <f t="shared" si="0"/>
        <v>0.00014061055970724358</v>
      </c>
      <c r="T40" s="52">
        <f t="shared" si="0"/>
        <v>5.548109074648958E-05</v>
      </c>
      <c r="U40" s="52">
        <f t="shared" si="0"/>
        <v>2.853743269557264E-05</v>
      </c>
      <c r="V40" s="52">
        <f t="shared" si="0"/>
        <v>4.591584371306304E-06</v>
      </c>
      <c r="W40" s="52">
        <f t="shared" si="0"/>
        <v>8.767330219718158E-06</v>
      </c>
      <c r="X40" s="55">
        <f>(1-$H$2)*1000</f>
        <v>67.5</v>
      </c>
    </row>
    <row r="41" spans="1:24" ht="12.75">
      <c r="A41" s="49">
        <v>1692</v>
      </c>
      <c r="B41" s="50">
        <v>133.53333333333333</v>
      </c>
      <c r="C41" s="50">
        <v>139.61666666666667</v>
      </c>
      <c r="D41" s="50">
        <v>8.553872729263112</v>
      </c>
      <c r="E41" s="50">
        <v>8.660225836759784</v>
      </c>
      <c r="F41" s="54">
        <f>I41*D41/(23678+B41)*1000</f>
        <v>24.406460368812983</v>
      </c>
      <c r="G41" s="59" t="s">
        <v>57</v>
      </c>
      <c r="H41" s="58">
        <f>I41-B41+X41</f>
        <v>1.9072665580487183</v>
      </c>
      <c r="I41" s="58">
        <f>(B41+C40-2*X41)*(23678+B41)*E40/((23678+C40)*D41+E40*(23678+B41))</f>
        <v>67.94059989138205</v>
      </c>
      <c r="J41" s="24" t="s">
        <v>60</v>
      </c>
      <c r="K41" s="52">
        <f>'calcul config'!C43</f>
        <v>0.021088088089712728</v>
      </c>
      <c r="L41" s="52">
        <f>'calcul config'!C44</f>
        <v>0.0007153643534099536</v>
      </c>
      <c r="M41" s="52">
        <f>'calcul config'!C45</f>
        <v>-0.0057077206651742814</v>
      </c>
      <c r="N41" s="52">
        <f>'calcul config'!C46</f>
        <v>-8.31458583966763E-05</v>
      </c>
      <c r="O41" s="52">
        <f>'calcul config'!C47</f>
        <v>0.0007316185389577929</v>
      </c>
      <c r="P41" s="52">
        <f>'calcul config'!C48</f>
        <v>8.184356242891809E-05</v>
      </c>
      <c r="Q41" s="52">
        <f>'calcul config'!C49</f>
        <v>-0.00015191588608440417</v>
      </c>
      <c r="R41" s="52">
        <f>'calcul config'!C50</f>
        <v>-6.679250041781162E-06</v>
      </c>
      <c r="S41" s="52">
        <f>'calcul config'!C51</f>
        <v>1.087960515139624E-07</v>
      </c>
      <c r="T41" s="52">
        <f>'calcul config'!C52</f>
        <v>5.826935391668476E-06</v>
      </c>
      <c r="U41" s="52">
        <f>'calcul config'!C53</f>
        <v>-5.562801704038211E-06</v>
      </c>
      <c r="V41" s="52">
        <f>'calcul config'!C54</f>
        <v>-5.269405438828626E-07</v>
      </c>
      <c r="W41" s="52">
        <f>'calcul config'!C55</f>
        <v>-2.8360289114964825E-07</v>
      </c>
      <c r="X41" s="55">
        <f>(1-$H$2)*1000</f>
        <v>67.5</v>
      </c>
    </row>
    <row r="42" spans="1:24" ht="12.75">
      <c r="A42" s="49">
        <v>1691</v>
      </c>
      <c r="B42" s="50">
        <v>153.79666666666665</v>
      </c>
      <c r="C42" s="50">
        <v>144.48</v>
      </c>
      <c r="D42" s="50">
        <v>8.141926221919002</v>
      </c>
      <c r="E42" s="50">
        <v>8.58894787653733</v>
      </c>
      <c r="F42" s="54">
        <f>I42*D42/(23678+B42)*1000</f>
        <v>27.903048434179706</v>
      </c>
      <c r="G42" s="59" t="s">
        <v>58</v>
      </c>
      <c r="H42" s="58">
        <f>I42-B42+X42</f>
        <v>-4.62314635481215</v>
      </c>
      <c r="I42" s="58">
        <f>(B42+C41-2*X42)*(23678+B42)*E41/((23678+C41)*D42+E41*(23678+B42))</f>
        <v>81.6735203118545</v>
      </c>
      <c r="J42" s="24" t="s">
        <v>61</v>
      </c>
      <c r="K42" s="52">
        <f>'calcul config'!D43</f>
        <v>-0.26602178378096947</v>
      </c>
      <c r="L42" s="52">
        <f>'calcul config'!D44</f>
        <v>0.13144263616651664</v>
      </c>
      <c r="M42" s="52">
        <f>'calcul config'!D45</f>
        <v>-0.06291622408108243</v>
      </c>
      <c r="N42" s="52">
        <f>'calcul config'!D46</f>
        <v>-0.008040455825052058</v>
      </c>
      <c r="O42" s="52">
        <f>'calcul config'!D47</f>
        <v>-0.010692444904490313</v>
      </c>
      <c r="P42" s="52">
        <f>'calcul config'!D48</f>
        <v>0.003769807558631465</v>
      </c>
      <c r="Q42" s="52">
        <f>'calcul config'!D49</f>
        <v>-0.0012956994866846108</v>
      </c>
      <c r="R42" s="52">
        <f>'calcul config'!D50</f>
        <v>-0.00012359542460876983</v>
      </c>
      <c r="S42" s="52">
        <f>'calcul config'!D51</f>
        <v>-0.0001406105176172945</v>
      </c>
      <c r="T42" s="52">
        <f>'calcul config'!D52</f>
        <v>5.517425354602936E-05</v>
      </c>
      <c r="U42" s="52">
        <f>'calcul config'!D53</f>
        <v>-2.7990003609429705E-05</v>
      </c>
      <c r="V42" s="52">
        <f>'calcul config'!D54</f>
        <v>-4.561247713294767E-06</v>
      </c>
      <c r="W42" s="52">
        <f>'calcul config'!D55</f>
        <v>-8.762742069792697E-06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0.17790421505878862</v>
      </c>
      <c r="L44" s="52">
        <f>L40/(L43*1.5)</f>
        <v>0.1251853169563491</v>
      </c>
      <c r="M44" s="52">
        <f aca="true" t="shared" si="1" ref="M44:W44">M40/(M43*1.5)</f>
        <v>0.07019399333990946</v>
      </c>
      <c r="N44" s="52">
        <f t="shared" si="1"/>
        <v>0.010721180955546276</v>
      </c>
      <c r="O44" s="52">
        <f t="shared" si="1"/>
        <v>0.04763309228814061</v>
      </c>
      <c r="P44" s="52">
        <f t="shared" si="1"/>
        <v>0.025137972514218385</v>
      </c>
      <c r="Q44" s="52">
        <f t="shared" si="1"/>
        <v>0.008697165812274896</v>
      </c>
      <c r="R44" s="52">
        <f t="shared" si="1"/>
        <v>0.0002750572677999871</v>
      </c>
      <c r="S44" s="52">
        <f t="shared" si="1"/>
        <v>0.0018748074627632475</v>
      </c>
      <c r="T44" s="52">
        <f t="shared" si="1"/>
        <v>0.0007397478766198609</v>
      </c>
      <c r="U44" s="52">
        <f t="shared" si="1"/>
        <v>0.00038049910260763513</v>
      </c>
      <c r="V44" s="52">
        <f t="shared" si="1"/>
        <v>6.12211249507507E-05</v>
      </c>
      <c r="W44" s="52">
        <f t="shared" si="1"/>
        <v>0.00011689773626290876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1692</v>
      </c>
      <c r="B51" s="24">
        <v>142.72</v>
      </c>
      <c r="C51" s="24">
        <v>138.72</v>
      </c>
      <c r="D51" s="24">
        <v>8.33847058681907</v>
      </c>
      <c r="E51" s="24">
        <v>8.684455117425536</v>
      </c>
      <c r="F51" s="24">
        <v>26.545059349120947</v>
      </c>
      <c r="G51" s="24" t="s">
        <v>59</v>
      </c>
      <c r="H51" s="24">
        <v>0.6119429870422408</v>
      </c>
      <c r="I51" s="24">
        <v>75.83194298704224</v>
      </c>
      <c r="J51" s="24" t="s">
        <v>73</v>
      </c>
      <c r="K51" s="24">
        <v>0.4800755877062383</v>
      </c>
      <c r="M51" s="24" t="s">
        <v>68</v>
      </c>
      <c r="N51" s="24">
        <v>0.31429240510695283</v>
      </c>
      <c r="X51" s="24">
        <v>67.5</v>
      </c>
    </row>
    <row r="52" spans="1:24" ht="12.75" hidden="1">
      <c r="A52" s="24">
        <v>1689</v>
      </c>
      <c r="B52" s="24">
        <v>140.32000732421875</v>
      </c>
      <c r="C52" s="24">
        <v>134.1199951171875</v>
      </c>
      <c r="D52" s="24">
        <v>8.27889347076416</v>
      </c>
      <c r="E52" s="24">
        <v>8.745361328125</v>
      </c>
      <c r="F52" s="24">
        <v>25.632415243153886</v>
      </c>
      <c r="G52" s="24" t="s">
        <v>56</v>
      </c>
      <c r="H52" s="24">
        <v>0.9242763748082439</v>
      </c>
      <c r="I52" s="24">
        <v>73.744283699027</v>
      </c>
      <c r="J52" s="24" t="s">
        <v>62</v>
      </c>
      <c r="K52" s="24">
        <v>0.5542976944843055</v>
      </c>
      <c r="L52" s="24">
        <v>0.39351608913305297</v>
      </c>
      <c r="M52" s="24">
        <v>0.1312227579048225</v>
      </c>
      <c r="N52" s="24">
        <v>0.011172571859768573</v>
      </c>
      <c r="O52" s="24">
        <v>0.02226158741842137</v>
      </c>
      <c r="P52" s="24">
        <v>0.011288720286160825</v>
      </c>
      <c r="Q52" s="24">
        <v>0.002709764286753989</v>
      </c>
      <c r="R52" s="24">
        <v>0.00017195546758789812</v>
      </c>
      <c r="S52" s="24">
        <v>0.00029205141676278486</v>
      </c>
      <c r="T52" s="24">
        <v>0.00016609028619153537</v>
      </c>
      <c r="U52" s="24">
        <v>5.9258814153124754E-05</v>
      </c>
      <c r="V52" s="24">
        <v>6.371515723536253E-06</v>
      </c>
      <c r="W52" s="24">
        <v>1.8206133668785504E-05</v>
      </c>
      <c r="X52" s="24">
        <v>67.5</v>
      </c>
    </row>
    <row r="53" spans="1:24" ht="12.75" hidden="1">
      <c r="A53" s="24">
        <v>1691</v>
      </c>
      <c r="B53" s="24">
        <v>165.1999969482422</v>
      </c>
      <c r="C53" s="24">
        <v>161.10000610351562</v>
      </c>
      <c r="D53" s="24">
        <v>8.053587913513184</v>
      </c>
      <c r="E53" s="24">
        <v>8.439704895019531</v>
      </c>
      <c r="F53" s="24">
        <v>28.912283322917816</v>
      </c>
      <c r="G53" s="24" t="s">
        <v>57</v>
      </c>
      <c r="H53" s="24">
        <v>-12.103196982840984</v>
      </c>
      <c r="I53" s="24">
        <v>85.5967999654012</v>
      </c>
      <c r="J53" s="24" t="s">
        <v>60</v>
      </c>
      <c r="K53" s="24">
        <v>0.49006249201095675</v>
      </c>
      <c r="L53" s="24">
        <v>-0.002141222783540583</v>
      </c>
      <c r="M53" s="24">
        <v>-0.11531134127631062</v>
      </c>
      <c r="N53" s="24">
        <v>0.00011583060147316466</v>
      </c>
      <c r="O53" s="24">
        <v>0.019792897154625563</v>
      </c>
      <c r="P53" s="24">
        <v>-0.0002450682946200083</v>
      </c>
      <c r="Q53" s="24">
        <v>-0.002346414884955165</v>
      </c>
      <c r="R53" s="24">
        <v>9.306425874964656E-06</v>
      </c>
      <c r="S53" s="24">
        <v>0.0002680984637490831</v>
      </c>
      <c r="T53" s="24">
        <v>-1.7455971250477893E-05</v>
      </c>
      <c r="U53" s="24">
        <v>-4.879444289765036E-05</v>
      </c>
      <c r="V53" s="24">
        <v>7.383702520189116E-07</v>
      </c>
      <c r="W53" s="24">
        <v>1.694361249665431E-05</v>
      </c>
      <c r="X53" s="24">
        <v>67.5</v>
      </c>
    </row>
    <row r="54" spans="1:24" ht="12.75" hidden="1">
      <c r="A54" s="24">
        <v>1690</v>
      </c>
      <c r="B54" s="24">
        <v>151</v>
      </c>
      <c r="C54" s="24">
        <v>141.39999389648438</v>
      </c>
      <c r="D54" s="24">
        <v>7.944457530975342</v>
      </c>
      <c r="E54" s="24">
        <v>8.62742805480957</v>
      </c>
      <c r="F54" s="24">
        <v>30.408204391387777</v>
      </c>
      <c r="G54" s="24" t="s">
        <v>58</v>
      </c>
      <c r="H54" s="24">
        <v>7.707876638169964</v>
      </c>
      <c r="I54" s="24">
        <v>91.20787663816996</v>
      </c>
      <c r="J54" s="24" t="s">
        <v>61</v>
      </c>
      <c r="K54" s="24">
        <v>0.2590071196601118</v>
      </c>
      <c r="L54" s="24">
        <v>-0.39351026361654673</v>
      </c>
      <c r="M54" s="24">
        <v>0.06263151575050595</v>
      </c>
      <c r="N54" s="24">
        <v>0.011171971412130223</v>
      </c>
      <c r="O54" s="24">
        <v>0.010189185277264905</v>
      </c>
      <c r="P54" s="24">
        <v>-0.011286059862952658</v>
      </c>
      <c r="Q54" s="24">
        <v>0.001355418635488016</v>
      </c>
      <c r="R54" s="24">
        <v>0.00017170344571617213</v>
      </c>
      <c r="S54" s="24">
        <v>0.00011583282681749335</v>
      </c>
      <c r="T54" s="24">
        <v>-0.00016517043390052778</v>
      </c>
      <c r="U54" s="24">
        <v>3.3626022618539304E-05</v>
      </c>
      <c r="V54" s="24">
        <v>6.3285876770574355E-06</v>
      </c>
      <c r="W54" s="24">
        <v>6.661628834519755E-06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1692</v>
      </c>
      <c r="B56" s="24">
        <v>142.72</v>
      </c>
      <c r="C56" s="24">
        <v>138.72</v>
      </c>
      <c r="D56" s="24">
        <v>8.33847058681907</v>
      </c>
      <c r="E56" s="24">
        <v>8.684455117425536</v>
      </c>
      <c r="F56" s="24">
        <v>29.71470684879282</v>
      </c>
      <c r="G56" s="24" t="s">
        <v>59</v>
      </c>
      <c r="H56" s="24">
        <v>9.666755233755026</v>
      </c>
      <c r="I56" s="24">
        <v>84.88675523375503</v>
      </c>
      <c r="J56" s="24" t="s">
        <v>73</v>
      </c>
      <c r="K56" s="24">
        <v>0.5423875821229325</v>
      </c>
      <c r="M56" s="24" t="s">
        <v>68</v>
      </c>
      <c r="N56" s="24">
        <v>0.307362669078792</v>
      </c>
      <c r="X56" s="24">
        <v>67.5</v>
      </c>
    </row>
    <row r="57" spans="1:24" ht="12.75" hidden="1">
      <c r="A57" s="24">
        <v>1689</v>
      </c>
      <c r="B57" s="24">
        <v>140.32000732421875</v>
      </c>
      <c r="C57" s="24">
        <v>134.1199951171875</v>
      </c>
      <c r="D57" s="24">
        <v>8.27889347076416</v>
      </c>
      <c r="E57" s="24">
        <v>8.745361328125</v>
      </c>
      <c r="F57" s="24">
        <v>25.632415243153886</v>
      </c>
      <c r="G57" s="24" t="s">
        <v>56</v>
      </c>
      <c r="H57" s="24">
        <v>0.9242763748082439</v>
      </c>
      <c r="I57" s="24">
        <v>73.744283699027</v>
      </c>
      <c r="J57" s="24" t="s">
        <v>62</v>
      </c>
      <c r="K57" s="24">
        <v>0.6730849645961242</v>
      </c>
      <c r="L57" s="24">
        <v>0.25102001791272177</v>
      </c>
      <c r="M57" s="24">
        <v>0.15934341305425073</v>
      </c>
      <c r="N57" s="24">
        <v>0.012216269516256997</v>
      </c>
      <c r="O57" s="24">
        <v>0.0270322830064646</v>
      </c>
      <c r="P57" s="24">
        <v>0.00720092270420771</v>
      </c>
      <c r="Q57" s="24">
        <v>0.003290432665203255</v>
      </c>
      <c r="R57" s="24">
        <v>0.00018802458009103116</v>
      </c>
      <c r="S57" s="24">
        <v>0.0003546545900648599</v>
      </c>
      <c r="T57" s="24">
        <v>0.00010597149281051663</v>
      </c>
      <c r="U57" s="24">
        <v>7.19704812322902E-05</v>
      </c>
      <c r="V57" s="24">
        <v>6.9751511351164815E-06</v>
      </c>
      <c r="W57" s="24">
        <v>2.211454370660591E-05</v>
      </c>
      <c r="X57" s="24">
        <v>67.5</v>
      </c>
    </row>
    <row r="58" spans="1:24" ht="12.75" hidden="1">
      <c r="A58" s="24">
        <v>1690</v>
      </c>
      <c r="B58" s="24">
        <v>151</v>
      </c>
      <c r="C58" s="24">
        <v>141.39999389648438</v>
      </c>
      <c r="D58" s="24">
        <v>7.944457530975342</v>
      </c>
      <c r="E58" s="24">
        <v>8.62742805480957</v>
      </c>
      <c r="F58" s="24">
        <v>26.234305566614605</v>
      </c>
      <c r="G58" s="24" t="s">
        <v>57</v>
      </c>
      <c r="H58" s="24">
        <v>-4.81152254141243</v>
      </c>
      <c r="I58" s="24">
        <v>78.68847745858757</v>
      </c>
      <c r="J58" s="24" t="s">
        <v>60</v>
      </c>
      <c r="K58" s="24">
        <v>0.5553897665598903</v>
      </c>
      <c r="L58" s="24">
        <v>0.0013658884461422902</v>
      </c>
      <c r="M58" s="24">
        <v>-0.13249557581911284</v>
      </c>
      <c r="N58" s="24">
        <v>0.00012653914682499693</v>
      </c>
      <c r="O58" s="24">
        <v>0.022139337788185897</v>
      </c>
      <c r="P58" s="24">
        <v>0.00015620073514537727</v>
      </c>
      <c r="Q58" s="24">
        <v>-0.002783048503200945</v>
      </c>
      <c r="R58" s="24">
        <v>1.0188591216450996E-05</v>
      </c>
      <c r="S58" s="24">
        <v>0.00027606029281225985</v>
      </c>
      <c r="T58" s="24">
        <v>1.1117424335299665E-05</v>
      </c>
      <c r="U58" s="24">
        <v>-6.372311170512749E-05</v>
      </c>
      <c r="V58" s="24">
        <v>8.088174097866208E-07</v>
      </c>
      <c r="W58" s="24">
        <v>1.6742738827813965E-05</v>
      </c>
      <c r="X58" s="24">
        <v>67.5</v>
      </c>
    </row>
    <row r="59" spans="1:24" ht="12.75" hidden="1">
      <c r="A59" s="24">
        <v>1691</v>
      </c>
      <c r="B59" s="24">
        <v>165.1999969482422</v>
      </c>
      <c r="C59" s="24">
        <v>161.10000610351562</v>
      </c>
      <c r="D59" s="24">
        <v>8.053587913513184</v>
      </c>
      <c r="E59" s="24">
        <v>8.439704895019531</v>
      </c>
      <c r="F59" s="24">
        <v>29.992337778506005</v>
      </c>
      <c r="G59" s="24" t="s">
        <v>58</v>
      </c>
      <c r="H59" s="24">
        <v>-8.905621607898496</v>
      </c>
      <c r="I59" s="24">
        <v>88.79437534034369</v>
      </c>
      <c r="J59" s="24" t="s">
        <v>61</v>
      </c>
      <c r="K59" s="24">
        <v>-0.3802441015530896</v>
      </c>
      <c r="L59" s="24">
        <v>0.2510163017448386</v>
      </c>
      <c r="M59" s="24">
        <v>-0.08851692308332508</v>
      </c>
      <c r="N59" s="24">
        <v>0.012215614136757544</v>
      </c>
      <c r="O59" s="24">
        <v>-0.015511094314786391</v>
      </c>
      <c r="P59" s="24">
        <v>0.00719922836992369</v>
      </c>
      <c r="Q59" s="24">
        <v>-0.0017554452862643072</v>
      </c>
      <c r="R59" s="24">
        <v>0.0001877483297593687</v>
      </c>
      <c r="S59" s="24">
        <v>-0.00022264454403035167</v>
      </c>
      <c r="T59" s="24">
        <v>0.00010538671721160246</v>
      </c>
      <c r="U59" s="24">
        <v>-3.345317927227964E-05</v>
      </c>
      <c r="V59" s="24">
        <v>6.9280984227522925E-06</v>
      </c>
      <c r="W59" s="24">
        <v>-1.4447620561704747E-05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1692</v>
      </c>
      <c r="B61" s="100">
        <v>142.72</v>
      </c>
      <c r="C61" s="100">
        <v>138.72</v>
      </c>
      <c r="D61" s="100">
        <v>8.33847058681907</v>
      </c>
      <c r="E61" s="100">
        <v>8.684455117425536</v>
      </c>
      <c r="F61" s="100">
        <v>26.545059349120947</v>
      </c>
      <c r="G61" s="100" t="s">
        <v>59</v>
      </c>
      <c r="H61" s="100">
        <v>0.6119429870422408</v>
      </c>
      <c r="I61" s="100">
        <v>75.83194298704224</v>
      </c>
      <c r="J61" s="100" t="s">
        <v>73</v>
      </c>
      <c r="K61" s="100">
        <v>0.4868537500775215</v>
      </c>
      <c r="M61" s="100" t="s">
        <v>68</v>
      </c>
      <c r="N61" s="100">
        <v>0.3670516825772465</v>
      </c>
      <c r="X61" s="100">
        <v>67.5</v>
      </c>
    </row>
    <row r="62" spans="1:24" s="100" customFormat="1" ht="12.75">
      <c r="A62" s="100">
        <v>1691</v>
      </c>
      <c r="B62" s="100">
        <v>165.1999969482422</v>
      </c>
      <c r="C62" s="100">
        <v>161.10000610351562</v>
      </c>
      <c r="D62" s="100">
        <v>8.053587913513184</v>
      </c>
      <c r="E62" s="100">
        <v>8.439704895019531</v>
      </c>
      <c r="F62" s="100">
        <v>29.619379481049634</v>
      </c>
      <c r="G62" s="100" t="s">
        <v>56</v>
      </c>
      <c r="H62" s="100">
        <v>-10.00979025574459</v>
      </c>
      <c r="I62" s="100">
        <v>87.6902066924976</v>
      </c>
      <c r="J62" s="100" t="s">
        <v>62</v>
      </c>
      <c r="K62" s="100">
        <v>0.4520880793118186</v>
      </c>
      <c r="L62" s="100">
        <v>0.519919162917346</v>
      </c>
      <c r="M62" s="100">
        <v>0.10702560641915315</v>
      </c>
      <c r="N62" s="100">
        <v>0.011939489562368635</v>
      </c>
      <c r="O62" s="100">
        <v>0.018156845902498765</v>
      </c>
      <c r="P62" s="100">
        <v>0.014914892477849119</v>
      </c>
      <c r="Q62" s="100">
        <v>0.0022100769569867664</v>
      </c>
      <c r="R62" s="100">
        <v>0.00018382507877479505</v>
      </c>
      <c r="S62" s="100">
        <v>0.00023821435926753035</v>
      </c>
      <c r="T62" s="100">
        <v>0.00021945726604039086</v>
      </c>
      <c r="U62" s="100">
        <v>4.832453845655392E-05</v>
      </c>
      <c r="V62" s="100">
        <v>6.830511852999287E-06</v>
      </c>
      <c r="W62" s="100">
        <v>1.4850707985772464E-05</v>
      </c>
      <c r="X62" s="100">
        <v>67.5</v>
      </c>
    </row>
    <row r="63" spans="1:24" s="100" customFormat="1" ht="12.75">
      <c r="A63" s="100">
        <v>1689</v>
      </c>
      <c r="B63" s="100">
        <v>140.32000732421875</v>
      </c>
      <c r="C63" s="100">
        <v>134.1199951171875</v>
      </c>
      <c r="D63" s="100">
        <v>8.27889347076416</v>
      </c>
      <c r="E63" s="100">
        <v>8.745361328125</v>
      </c>
      <c r="F63" s="100">
        <v>29.188147548426045</v>
      </c>
      <c r="G63" s="100" t="s">
        <v>57</v>
      </c>
      <c r="H63" s="100">
        <v>11.154093947220588</v>
      </c>
      <c r="I63" s="100">
        <v>83.97410127143934</v>
      </c>
      <c r="J63" s="100" t="s">
        <v>60</v>
      </c>
      <c r="K63" s="100">
        <v>-0.40469265897714285</v>
      </c>
      <c r="L63" s="100">
        <v>0.002828587574592452</v>
      </c>
      <c r="M63" s="100">
        <v>0.09634155561985241</v>
      </c>
      <c r="N63" s="100">
        <v>0.0001230944267522337</v>
      </c>
      <c r="O63" s="100">
        <v>-0.016165042391578188</v>
      </c>
      <c r="P63" s="100">
        <v>0.00032370888183928754</v>
      </c>
      <c r="Q63" s="100">
        <v>0.0020140241255745036</v>
      </c>
      <c r="R63" s="100">
        <v>9.904389469792815E-06</v>
      </c>
      <c r="S63" s="100">
        <v>-0.00020426017254745367</v>
      </c>
      <c r="T63" s="100">
        <v>2.3057983800407492E-05</v>
      </c>
      <c r="U63" s="100">
        <v>4.547614197886057E-05</v>
      </c>
      <c r="V63" s="100">
        <v>7.789649904476077E-07</v>
      </c>
      <c r="W63" s="100">
        <v>-1.2470678692941227E-05</v>
      </c>
      <c r="X63" s="100">
        <v>67.5</v>
      </c>
    </row>
    <row r="64" spans="1:24" s="100" customFormat="1" ht="12.75">
      <c r="A64" s="100">
        <v>1690</v>
      </c>
      <c r="B64" s="100">
        <v>151</v>
      </c>
      <c r="C64" s="100">
        <v>141.39999389648438</v>
      </c>
      <c r="D64" s="100">
        <v>7.944457530975342</v>
      </c>
      <c r="E64" s="100">
        <v>8.62742805480957</v>
      </c>
      <c r="F64" s="100">
        <v>26.234305566614605</v>
      </c>
      <c r="G64" s="100" t="s">
        <v>58</v>
      </c>
      <c r="H64" s="100">
        <v>-4.81152254141243</v>
      </c>
      <c r="I64" s="100">
        <v>78.68847745858757</v>
      </c>
      <c r="J64" s="100" t="s">
        <v>61</v>
      </c>
      <c r="K64" s="100">
        <v>0.20151298525370312</v>
      </c>
      <c r="L64" s="100">
        <v>0.5199114684838243</v>
      </c>
      <c r="M64" s="100">
        <v>0.04661314289054494</v>
      </c>
      <c r="N64" s="100">
        <v>0.011938855002554144</v>
      </c>
      <c r="O64" s="100">
        <v>0.008268159263437434</v>
      </c>
      <c r="P64" s="100">
        <v>0.014911379218087727</v>
      </c>
      <c r="Q64" s="100">
        <v>0.0009100258113964358</v>
      </c>
      <c r="R64" s="100">
        <v>0.00018355806344530403</v>
      </c>
      <c r="S64" s="100">
        <v>0.0001225718681921936</v>
      </c>
      <c r="T64" s="100">
        <v>0.00021824257375906983</v>
      </c>
      <c r="U64" s="100">
        <v>1.634568835373641E-05</v>
      </c>
      <c r="V64" s="100">
        <v>6.785949139038748E-06</v>
      </c>
      <c r="W64" s="100">
        <v>8.063851475325407E-06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1692</v>
      </c>
      <c r="B66" s="24">
        <v>142.72</v>
      </c>
      <c r="C66" s="24">
        <v>138.72</v>
      </c>
      <c r="D66" s="24">
        <v>8.33847058681907</v>
      </c>
      <c r="E66" s="24">
        <v>8.684455117425536</v>
      </c>
      <c r="F66" s="24">
        <v>25.42138621908098</v>
      </c>
      <c r="G66" s="24" t="s">
        <v>59</v>
      </c>
      <c r="H66" s="24">
        <v>-2.598082487475452</v>
      </c>
      <c r="I66" s="24">
        <v>72.62191751252455</v>
      </c>
      <c r="J66" s="24" t="s">
        <v>73</v>
      </c>
      <c r="K66" s="24">
        <v>0.45926818460181423</v>
      </c>
      <c r="M66" s="24" t="s">
        <v>68</v>
      </c>
      <c r="N66" s="24">
        <v>0.2653565728131037</v>
      </c>
      <c r="X66" s="24">
        <v>67.5</v>
      </c>
    </row>
    <row r="67" spans="1:24" ht="12.75" hidden="1">
      <c r="A67" s="24">
        <v>1691</v>
      </c>
      <c r="B67" s="24">
        <v>165.1999969482422</v>
      </c>
      <c r="C67" s="24">
        <v>161.10000610351562</v>
      </c>
      <c r="D67" s="24">
        <v>8.053587913513184</v>
      </c>
      <c r="E67" s="24">
        <v>8.439704895019531</v>
      </c>
      <c r="F67" s="24">
        <v>29.619379481049634</v>
      </c>
      <c r="G67" s="24" t="s">
        <v>56</v>
      </c>
      <c r="H67" s="24">
        <v>-10.00979025574459</v>
      </c>
      <c r="I67" s="24">
        <v>87.6902066924976</v>
      </c>
      <c r="J67" s="24" t="s">
        <v>62</v>
      </c>
      <c r="K67" s="24">
        <v>0.6101660025476958</v>
      </c>
      <c r="L67" s="24">
        <v>0.2555641584822364</v>
      </c>
      <c r="M67" s="24">
        <v>0.14444826296303406</v>
      </c>
      <c r="N67" s="24">
        <v>0.011134485609747675</v>
      </c>
      <c r="O67" s="24">
        <v>0.024505535715231428</v>
      </c>
      <c r="P67" s="24">
        <v>0.007331406501208795</v>
      </c>
      <c r="Q67" s="24">
        <v>0.002982866811170058</v>
      </c>
      <c r="R67" s="24">
        <v>0.00017143163719850007</v>
      </c>
      <c r="S67" s="24">
        <v>0.00032151720356504</v>
      </c>
      <c r="T67" s="24">
        <v>0.00010787278882499855</v>
      </c>
      <c r="U67" s="24">
        <v>6.523589265531689E-05</v>
      </c>
      <c r="V67" s="24">
        <v>6.367170227310252E-06</v>
      </c>
      <c r="W67" s="24">
        <v>2.0047572498907086E-05</v>
      </c>
      <c r="X67" s="24">
        <v>67.5</v>
      </c>
    </row>
    <row r="68" spans="1:24" ht="12.75" hidden="1">
      <c r="A68" s="24">
        <v>1690</v>
      </c>
      <c r="B68" s="24">
        <v>151</v>
      </c>
      <c r="C68" s="24">
        <v>141.39999389648438</v>
      </c>
      <c r="D68" s="24">
        <v>7.944457530975342</v>
      </c>
      <c r="E68" s="24">
        <v>8.62742805480957</v>
      </c>
      <c r="F68" s="24">
        <v>30.408204391387777</v>
      </c>
      <c r="G68" s="24" t="s">
        <v>57</v>
      </c>
      <c r="H68" s="24">
        <v>7.707876638169964</v>
      </c>
      <c r="I68" s="24">
        <v>91.20787663816996</v>
      </c>
      <c r="J68" s="24" t="s">
        <v>60</v>
      </c>
      <c r="K68" s="24">
        <v>-0.3945813682999632</v>
      </c>
      <c r="L68" s="24">
        <v>0.0013901639313500076</v>
      </c>
      <c r="M68" s="24">
        <v>0.09465801431492692</v>
      </c>
      <c r="N68" s="24">
        <v>0.00011481882713167241</v>
      </c>
      <c r="O68" s="24">
        <v>-0.015644601657894507</v>
      </c>
      <c r="P68" s="24">
        <v>0.00015912382108210219</v>
      </c>
      <c r="Q68" s="24">
        <v>0.002013136766477087</v>
      </c>
      <c r="R68" s="24">
        <v>9.230902696520917E-06</v>
      </c>
      <c r="S68" s="24">
        <v>-0.00018806910135765888</v>
      </c>
      <c r="T68" s="24">
        <v>1.1337872765578378E-05</v>
      </c>
      <c r="U68" s="24">
        <v>4.770170110841987E-05</v>
      </c>
      <c r="V68" s="24">
        <v>7.258121412366934E-07</v>
      </c>
      <c r="W68" s="24">
        <v>-1.1177120240856088E-05</v>
      </c>
      <c r="X68" s="24">
        <v>67.5</v>
      </c>
    </row>
    <row r="69" spans="1:24" ht="12.75" hidden="1">
      <c r="A69" s="24">
        <v>1689</v>
      </c>
      <c r="B69" s="24">
        <v>140.32000732421875</v>
      </c>
      <c r="C69" s="24">
        <v>134.1199951171875</v>
      </c>
      <c r="D69" s="24">
        <v>8.27889347076416</v>
      </c>
      <c r="E69" s="24">
        <v>8.745361328125</v>
      </c>
      <c r="F69" s="24">
        <v>26.023941237373457</v>
      </c>
      <c r="G69" s="24" t="s">
        <v>58</v>
      </c>
      <c r="H69" s="24">
        <v>2.050693987794716</v>
      </c>
      <c r="I69" s="24">
        <v>74.87070131201347</v>
      </c>
      <c r="J69" s="24" t="s">
        <v>61</v>
      </c>
      <c r="K69" s="24">
        <v>0.46541174722557604</v>
      </c>
      <c r="L69" s="24">
        <v>0.25556037749419924</v>
      </c>
      <c r="M69" s="24">
        <v>0.10911077398219172</v>
      </c>
      <c r="N69" s="24">
        <v>0.011133893588076644</v>
      </c>
      <c r="O69" s="24">
        <v>0.01886180584292733</v>
      </c>
      <c r="P69" s="24">
        <v>0.007329679453804977</v>
      </c>
      <c r="Q69" s="24">
        <v>0.0022010849080937355</v>
      </c>
      <c r="R69" s="24">
        <v>0.00017118293334315052</v>
      </c>
      <c r="S69" s="24">
        <v>0.00026077447210723294</v>
      </c>
      <c r="T69" s="24">
        <v>0.00010727530568604449</v>
      </c>
      <c r="U69" s="24">
        <v>4.450021799833121E-05</v>
      </c>
      <c r="V69" s="24">
        <v>6.32566624468755E-06</v>
      </c>
      <c r="W69" s="24">
        <v>1.664263038766351E-05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1692</v>
      </c>
      <c r="B71" s="24">
        <v>142.72</v>
      </c>
      <c r="C71" s="24">
        <v>138.72</v>
      </c>
      <c r="D71" s="24">
        <v>8.33847058681907</v>
      </c>
      <c r="E71" s="24">
        <v>8.684455117425536</v>
      </c>
      <c r="F71" s="24">
        <v>29.71470684879282</v>
      </c>
      <c r="G71" s="24" t="s">
        <v>59</v>
      </c>
      <c r="H71" s="24">
        <v>9.666755233755026</v>
      </c>
      <c r="I71" s="24">
        <v>84.88675523375503</v>
      </c>
      <c r="J71" s="24" t="s">
        <v>73</v>
      </c>
      <c r="K71" s="24">
        <v>0.4986372256375504</v>
      </c>
      <c r="M71" s="24" t="s">
        <v>68</v>
      </c>
      <c r="N71" s="24">
        <v>0.3723696999551141</v>
      </c>
      <c r="X71" s="24">
        <v>67.5</v>
      </c>
    </row>
    <row r="72" spans="1:24" ht="12.75" hidden="1">
      <c r="A72" s="24">
        <v>1690</v>
      </c>
      <c r="B72" s="24">
        <v>151</v>
      </c>
      <c r="C72" s="24">
        <v>141.39999389648438</v>
      </c>
      <c r="D72" s="24">
        <v>7.944457530975342</v>
      </c>
      <c r="E72" s="24">
        <v>8.62742805480957</v>
      </c>
      <c r="F72" s="24">
        <v>26.945766864462943</v>
      </c>
      <c r="G72" s="24" t="s">
        <v>56</v>
      </c>
      <c r="H72" s="24">
        <v>-2.6775302328971122</v>
      </c>
      <c r="I72" s="24">
        <v>80.82246976710289</v>
      </c>
      <c r="J72" s="24" t="s">
        <v>62</v>
      </c>
      <c r="K72" s="24">
        <v>0.4660875883723396</v>
      </c>
      <c r="L72" s="24">
        <v>0.5181744457262268</v>
      </c>
      <c r="M72" s="24">
        <v>0.11033964207409284</v>
      </c>
      <c r="N72" s="24">
        <v>0.011970822479477025</v>
      </c>
      <c r="O72" s="24">
        <v>0.018718834358386133</v>
      </c>
      <c r="P72" s="24">
        <v>0.014864754738418983</v>
      </c>
      <c r="Q72" s="24">
        <v>0.002278514468683709</v>
      </c>
      <c r="R72" s="24">
        <v>0.00018426696432432096</v>
      </c>
      <c r="S72" s="24">
        <v>0.00024557919778927476</v>
      </c>
      <c r="T72" s="24">
        <v>0.00021873373667900147</v>
      </c>
      <c r="U72" s="24">
        <v>4.984656608821363E-05</v>
      </c>
      <c r="V72" s="24">
        <v>6.841023832604608E-06</v>
      </c>
      <c r="W72" s="24">
        <v>1.531380375107826E-05</v>
      </c>
      <c r="X72" s="24">
        <v>67.5</v>
      </c>
    </row>
    <row r="73" spans="1:24" ht="12.75" hidden="1">
      <c r="A73" s="24">
        <v>1689</v>
      </c>
      <c r="B73" s="24">
        <v>140.32000732421875</v>
      </c>
      <c r="C73" s="24">
        <v>134.1199951171875</v>
      </c>
      <c r="D73" s="24">
        <v>8.27889347076416</v>
      </c>
      <c r="E73" s="24">
        <v>8.745361328125</v>
      </c>
      <c r="F73" s="24">
        <v>26.023941237373457</v>
      </c>
      <c r="G73" s="24" t="s">
        <v>57</v>
      </c>
      <c r="H73" s="24">
        <v>2.050693987794716</v>
      </c>
      <c r="I73" s="24">
        <v>74.87070131201347</v>
      </c>
      <c r="J73" s="24" t="s">
        <v>60</v>
      </c>
      <c r="K73" s="24">
        <v>0.29151685856878046</v>
      </c>
      <c r="L73" s="24">
        <v>0.0028194129575889876</v>
      </c>
      <c r="M73" s="24">
        <v>-0.06998664327310049</v>
      </c>
      <c r="N73" s="24">
        <v>0.00012379892430921285</v>
      </c>
      <c r="O73" s="24">
        <v>0.011549479724290474</v>
      </c>
      <c r="P73" s="24">
        <v>0.0003225508412547096</v>
      </c>
      <c r="Q73" s="24">
        <v>-0.001490944426606028</v>
      </c>
      <c r="R73" s="24">
        <v>9.97229856637817E-06</v>
      </c>
      <c r="S73" s="24">
        <v>0.00013813975400295712</v>
      </c>
      <c r="T73" s="24">
        <v>2.2966616316485473E-05</v>
      </c>
      <c r="U73" s="24">
        <v>-3.5503249711265936E-05</v>
      </c>
      <c r="V73" s="24">
        <v>7.898470769722118E-07</v>
      </c>
      <c r="W73" s="24">
        <v>8.190865437626497E-06</v>
      </c>
      <c r="X73" s="24">
        <v>67.5</v>
      </c>
    </row>
    <row r="74" spans="1:24" ht="12.75" hidden="1">
      <c r="A74" s="24">
        <v>1691</v>
      </c>
      <c r="B74" s="24">
        <v>165.1999969482422</v>
      </c>
      <c r="C74" s="24">
        <v>161.10000610351562</v>
      </c>
      <c r="D74" s="24">
        <v>8.053587913513184</v>
      </c>
      <c r="E74" s="24">
        <v>8.439704895019531</v>
      </c>
      <c r="F74" s="24">
        <v>28.912283322917816</v>
      </c>
      <c r="G74" s="24" t="s">
        <v>58</v>
      </c>
      <c r="H74" s="24">
        <v>-12.103196982840984</v>
      </c>
      <c r="I74" s="24">
        <v>85.5967999654012</v>
      </c>
      <c r="J74" s="24" t="s">
        <v>61</v>
      </c>
      <c r="K74" s="24">
        <v>-0.3636695769581684</v>
      </c>
      <c r="L74" s="24">
        <v>0.5181667753863199</v>
      </c>
      <c r="M74" s="24">
        <v>-0.08530361291529626</v>
      </c>
      <c r="N74" s="24">
        <v>0.011970182315298809</v>
      </c>
      <c r="O74" s="24">
        <v>-0.014731065061118306</v>
      </c>
      <c r="P74" s="24">
        <v>0.01486125480530347</v>
      </c>
      <c r="Q74" s="24">
        <v>-0.0017229953281345336</v>
      </c>
      <c r="R74" s="24">
        <v>0.00018399692226394327</v>
      </c>
      <c r="S74" s="24">
        <v>-0.00020304322384858407</v>
      </c>
      <c r="T74" s="24">
        <v>0.00021752467008716528</v>
      </c>
      <c r="U74" s="24">
        <v>-3.4988561141123596E-05</v>
      </c>
      <c r="V74" s="24">
        <v>6.795273995451743E-06</v>
      </c>
      <c r="W74" s="24">
        <v>-1.2939177281003392E-05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1692</v>
      </c>
      <c r="B76" s="24">
        <v>142.72</v>
      </c>
      <c r="C76" s="24">
        <v>138.72</v>
      </c>
      <c r="D76" s="24">
        <v>8.33847058681907</v>
      </c>
      <c r="E76" s="24">
        <v>8.684455117425536</v>
      </c>
      <c r="F76" s="24">
        <v>25.42138621908098</v>
      </c>
      <c r="G76" s="24" t="s">
        <v>59</v>
      </c>
      <c r="H76" s="24">
        <v>-2.598082487475452</v>
      </c>
      <c r="I76" s="24">
        <v>72.62191751252455</v>
      </c>
      <c r="J76" s="24" t="s">
        <v>73</v>
      </c>
      <c r="K76" s="24">
        <v>0.5145185367862847</v>
      </c>
      <c r="M76" s="24" t="s">
        <v>68</v>
      </c>
      <c r="N76" s="24">
        <v>0.331175414055711</v>
      </c>
      <c r="X76" s="24">
        <v>67.5</v>
      </c>
    </row>
    <row r="77" spans="1:24" ht="12.75" hidden="1">
      <c r="A77" s="24">
        <v>1690</v>
      </c>
      <c r="B77" s="24">
        <v>151</v>
      </c>
      <c r="C77" s="24">
        <v>141.39999389648438</v>
      </c>
      <c r="D77" s="24">
        <v>7.944457530975342</v>
      </c>
      <c r="E77" s="24">
        <v>8.62742805480957</v>
      </c>
      <c r="F77" s="24">
        <v>26.945766864462943</v>
      </c>
      <c r="G77" s="24" t="s">
        <v>56</v>
      </c>
      <c r="H77" s="24">
        <v>-2.6775302328971122</v>
      </c>
      <c r="I77" s="24">
        <v>80.82246976710289</v>
      </c>
      <c r="J77" s="24" t="s">
        <v>62</v>
      </c>
      <c r="K77" s="24">
        <v>0.5846995970437446</v>
      </c>
      <c r="L77" s="24">
        <v>0.39071666582939457</v>
      </c>
      <c r="M77" s="24">
        <v>0.13841995782626906</v>
      </c>
      <c r="N77" s="24">
        <v>0.011829215090566645</v>
      </c>
      <c r="O77" s="24">
        <v>0.02348259424478589</v>
      </c>
      <c r="P77" s="24">
        <v>0.0112083742382038</v>
      </c>
      <c r="Q77" s="24">
        <v>0.0028584125337687925</v>
      </c>
      <c r="R77" s="24">
        <v>0.0001820805206027065</v>
      </c>
      <c r="S77" s="24">
        <v>0.0003080771740378802</v>
      </c>
      <c r="T77" s="24">
        <v>0.00016491220729395131</v>
      </c>
      <c r="U77" s="24">
        <v>6.252145475886954E-05</v>
      </c>
      <c r="V77" s="24">
        <v>6.749114135114041E-06</v>
      </c>
      <c r="W77" s="24">
        <v>1.920732111696986E-05</v>
      </c>
      <c r="X77" s="24">
        <v>67.5</v>
      </c>
    </row>
    <row r="78" spans="1:24" ht="12.75" hidden="1">
      <c r="A78" s="24">
        <v>1691</v>
      </c>
      <c r="B78" s="24">
        <v>165.1999969482422</v>
      </c>
      <c r="C78" s="24">
        <v>161.10000610351562</v>
      </c>
      <c r="D78" s="24">
        <v>8.053587913513184</v>
      </c>
      <c r="E78" s="24">
        <v>8.439704895019531</v>
      </c>
      <c r="F78" s="24">
        <v>29.992337778506005</v>
      </c>
      <c r="G78" s="24" t="s">
        <v>57</v>
      </c>
      <c r="H78" s="24">
        <v>-8.905621607898496</v>
      </c>
      <c r="I78" s="24">
        <v>88.79437534034369</v>
      </c>
      <c r="J78" s="24" t="s">
        <v>60</v>
      </c>
      <c r="K78" s="24">
        <v>0.24466916417742093</v>
      </c>
      <c r="L78" s="24">
        <v>-0.002126135610511425</v>
      </c>
      <c r="M78" s="24">
        <v>-0.05648959795214425</v>
      </c>
      <c r="N78" s="24">
        <v>0.0001224736875823613</v>
      </c>
      <c r="O78" s="24">
        <v>0.010055892205233546</v>
      </c>
      <c r="P78" s="24">
        <v>-0.00024330471860506802</v>
      </c>
      <c r="Q78" s="24">
        <v>-0.0010976290455850717</v>
      </c>
      <c r="R78" s="24">
        <v>9.836373137780811E-06</v>
      </c>
      <c r="S78" s="24">
        <v>0.0001504166010006681</v>
      </c>
      <c r="T78" s="24">
        <v>-1.7327004546344958E-05</v>
      </c>
      <c r="U78" s="24">
        <v>-1.9342684826996044E-05</v>
      </c>
      <c r="V78" s="24">
        <v>7.783320708386149E-07</v>
      </c>
      <c r="W78" s="24">
        <v>9.92757432168187E-06</v>
      </c>
      <c r="X78" s="24">
        <v>67.5</v>
      </c>
    </row>
    <row r="79" spans="1:24" ht="12.75" hidden="1">
      <c r="A79" s="24">
        <v>1689</v>
      </c>
      <c r="B79" s="24">
        <v>140.32000732421875</v>
      </c>
      <c r="C79" s="24">
        <v>134.1199951171875</v>
      </c>
      <c r="D79" s="24">
        <v>8.27889347076416</v>
      </c>
      <c r="E79" s="24">
        <v>8.745361328125</v>
      </c>
      <c r="F79" s="24">
        <v>29.188147548426045</v>
      </c>
      <c r="G79" s="24" t="s">
        <v>58</v>
      </c>
      <c r="H79" s="24">
        <v>11.154093947220588</v>
      </c>
      <c r="I79" s="24">
        <v>83.97410127143934</v>
      </c>
      <c r="J79" s="24" t="s">
        <v>61</v>
      </c>
      <c r="K79" s="24">
        <v>0.5310467200575102</v>
      </c>
      <c r="L79" s="24">
        <v>-0.3907108809646904</v>
      </c>
      <c r="M79" s="24">
        <v>0.12636854849143123</v>
      </c>
      <c r="N79" s="24">
        <v>0.011828581058383107</v>
      </c>
      <c r="O79" s="24">
        <v>0.021220538740144523</v>
      </c>
      <c r="P79" s="24">
        <v>-0.011205733170013246</v>
      </c>
      <c r="Q79" s="24">
        <v>0.002639267453573914</v>
      </c>
      <c r="R79" s="24">
        <v>0.0001818146356772385</v>
      </c>
      <c r="S79" s="24">
        <v>0.00026886128636635686</v>
      </c>
      <c r="T79" s="24">
        <v>-0.0001639994238648847</v>
      </c>
      <c r="U79" s="24">
        <v>5.9454123901112755E-05</v>
      </c>
      <c r="V79" s="24">
        <v>6.704083889413991E-06</v>
      </c>
      <c r="W79" s="24">
        <v>1.644276292409153E-05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1692</v>
      </c>
      <c r="B81" s="24">
        <v>131.32</v>
      </c>
      <c r="C81" s="24">
        <v>148.22</v>
      </c>
      <c r="D81" s="24">
        <v>8.518374424949641</v>
      </c>
      <c r="E81" s="24">
        <v>8.701244634518437</v>
      </c>
      <c r="F81" s="24">
        <v>23.65326321272824</v>
      </c>
      <c r="G81" s="24" t="s">
        <v>59</v>
      </c>
      <c r="H81" s="24">
        <v>2.2921576467219182</v>
      </c>
      <c r="I81" s="24">
        <v>66.11215764672191</v>
      </c>
      <c r="J81" s="24" t="s">
        <v>73</v>
      </c>
      <c r="K81" s="24">
        <v>0.994786317474996</v>
      </c>
      <c r="M81" s="24" t="s">
        <v>68</v>
      </c>
      <c r="N81" s="24">
        <v>0.683275925325989</v>
      </c>
      <c r="X81" s="24">
        <v>67.5</v>
      </c>
    </row>
    <row r="82" spans="1:24" ht="12.75" hidden="1">
      <c r="A82" s="24">
        <v>1689</v>
      </c>
      <c r="B82" s="24">
        <v>143.5800018310547</v>
      </c>
      <c r="C82" s="24">
        <v>127.37999725341797</v>
      </c>
      <c r="D82" s="24">
        <v>8.267077445983887</v>
      </c>
      <c r="E82" s="24">
        <v>8.696171760559082</v>
      </c>
      <c r="F82" s="24">
        <v>27.90157852589229</v>
      </c>
      <c r="G82" s="24" t="s">
        <v>56</v>
      </c>
      <c r="H82" s="24">
        <v>4.318384342865045</v>
      </c>
      <c r="I82" s="24">
        <v>80.39838617391973</v>
      </c>
      <c r="J82" s="24" t="s">
        <v>62</v>
      </c>
      <c r="K82" s="24">
        <v>0.7561263161549969</v>
      </c>
      <c r="L82" s="24">
        <v>0.621455419219223</v>
      </c>
      <c r="M82" s="24">
        <v>0.1790029746473656</v>
      </c>
      <c r="N82" s="24">
        <v>0.05962936948406033</v>
      </c>
      <c r="O82" s="24">
        <v>0.030367445807598193</v>
      </c>
      <c r="P82" s="24">
        <v>0.017827599741105992</v>
      </c>
      <c r="Q82" s="24">
        <v>0.0036963997774346015</v>
      </c>
      <c r="R82" s="24">
        <v>0.0009178707523557247</v>
      </c>
      <c r="S82" s="24">
        <v>0.0003984000475993343</v>
      </c>
      <c r="T82" s="24">
        <v>0.0002623099495791439</v>
      </c>
      <c r="U82" s="24">
        <v>8.084239120565095E-05</v>
      </c>
      <c r="V82" s="24">
        <v>3.407619805667545E-05</v>
      </c>
      <c r="W82" s="24">
        <v>2.484011325185859E-05</v>
      </c>
      <c r="X82" s="24">
        <v>67.5</v>
      </c>
    </row>
    <row r="83" spans="1:24" ht="12.75" hidden="1">
      <c r="A83" s="24">
        <v>1691</v>
      </c>
      <c r="B83" s="24">
        <v>153.63999938964844</v>
      </c>
      <c r="C83" s="24">
        <v>160.13999938964844</v>
      </c>
      <c r="D83" s="24">
        <v>8.112011909484863</v>
      </c>
      <c r="E83" s="24">
        <v>8.55167293548584</v>
      </c>
      <c r="F83" s="24">
        <v>25.729143382298428</v>
      </c>
      <c r="G83" s="24" t="s">
        <v>57</v>
      </c>
      <c r="H83" s="24">
        <v>-10.55237828881198</v>
      </c>
      <c r="I83" s="24">
        <v>75.58762110083646</v>
      </c>
      <c r="J83" s="24" t="s">
        <v>60</v>
      </c>
      <c r="K83" s="24">
        <v>0.4962514357697777</v>
      </c>
      <c r="L83" s="24">
        <v>-0.0033807858112075502</v>
      </c>
      <c r="M83" s="24">
        <v>-0.11593812847002245</v>
      </c>
      <c r="N83" s="24">
        <v>-0.0006163466106602542</v>
      </c>
      <c r="O83" s="24">
        <v>0.02017641096438976</v>
      </c>
      <c r="P83" s="24">
        <v>-0.00038695700798701985</v>
      </c>
      <c r="Q83" s="24">
        <v>-0.002319377560143775</v>
      </c>
      <c r="R83" s="24">
        <v>-4.956008353676605E-05</v>
      </c>
      <c r="S83" s="24">
        <v>0.00028420551075543967</v>
      </c>
      <c r="T83" s="24">
        <v>-2.7563801399761446E-05</v>
      </c>
      <c r="U83" s="24">
        <v>-4.556602761716802E-05</v>
      </c>
      <c r="V83" s="24">
        <v>-3.906299658185724E-06</v>
      </c>
      <c r="W83" s="24">
        <v>1.8286374614912168E-05</v>
      </c>
      <c r="X83" s="24">
        <v>67.5</v>
      </c>
    </row>
    <row r="84" spans="1:24" ht="12.75" hidden="1">
      <c r="A84" s="24">
        <v>1690</v>
      </c>
      <c r="B84" s="24">
        <v>123.45999908447266</v>
      </c>
      <c r="C84" s="24">
        <v>134.16000366210938</v>
      </c>
      <c r="D84" s="24">
        <v>8.342883110046387</v>
      </c>
      <c r="E84" s="24">
        <v>8.750258445739746</v>
      </c>
      <c r="F84" s="24">
        <v>26.345429576620443</v>
      </c>
      <c r="G84" s="24" t="s">
        <v>58</v>
      </c>
      <c r="H84" s="24">
        <v>19.201030976170486</v>
      </c>
      <c r="I84" s="24">
        <v>75.16103006064314</v>
      </c>
      <c r="J84" s="24" t="s">
        <v>61</v>
      </c>
      <c r="K84" s="24">
        <v>0.570492347432076</v>
      </c>
      <c r="L84" s="24">
        <v>-0.6214462232279144</v>
      </c>
      <c r="M84" s="24">
        <v>0.13638333952310297</v>
      </c>
      <c r="N84" s="24">
        <v>-0.059626184029519386</v>
      </c>
      <c r="O84" s="24">
        <v>0.022695686935483263</v>
      </c>
      <c r="P84" s="24">
        <v>-0.017823399698235244</v>
      </c>
      <c r="Q84" s="24">
        <v>0.002878169391839208</v>
      </c>
      <c r="R84" s="24">
        <v>-0.0009165317867645906</v>
      </c>
      <c r="S84" s="24">
        <v>0.0002791949598101504</v>
      </c>
      <c r="T84" s="24">
        <v>-0.0002608577131322889</v>
      </c>
      <c r="U84" s="24">
        <v>6.677746134017818E-05</v>
      </c>
      <c r="V84" s="24">
        <v>-3.385155974217775E-05</v>
      </c>
      <c r="W84" s="24">
        <v>1.681189251120339E-05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1692</v>
      </c>
      <c r="B86" s="24">
        <v>131.32</v>
      </c>
      <c r="C86" s="24">
        <v>148.22</v>
      </c>
      <c r="D86" s="24">
        <v>8.518374424949641</v>
      </c>
      <c r="E86" s="24">
        <v>8.701244634518437</v>
      </c>
      <c r="F86" s="24">
        <v>28.026389947691694</v>
      </c>
      <c r="G86" s="24" t="s">
        <v>59</v>
      </c>
      <c r="H86" s="24">
        <v>14.5152848114938</v>
      </c>
      <c r="I86" s="24">
        <v>78.33528481149379</v>
      </c>
      <c r="J86" s="24" t="s">
        <v>73</v>
      </c>
      <c r="K86" s="24">
        <v>0.5551213995320673</v>
      </c>
      <c r="M86" s="24" t="s">
        <v>68</v>
      </c>
      <c r="N86" s="24">
        <v>0.35766104984701996</v>
      </c>
      <c r="X86" s="24">
        <v>67.5</v>
      </c>
    </row>
    <row r="87" spans="1:24" ht="12.75" hidden="1">
      <c r="A87" s="24">
        <v>1689</v>
      </c>
      <c r="B87" s="24">
        <v>143.5800018310547</v>
      </c>
      <c r="C87" s="24">
        <v>127.37999725341797</v>
      </c>
      <c r="D87" s="24">
        <v>8.267077445983887</v>
      </c>
      <c r="E87" s="24">
        <v>8.696171760559082</v>
      </c>
      <c r="F87" s="24">
        <v>27.90157852589229</v>
      </c>
      <c r="G87" s="24" t="s">
        <v>56</v>
      </c>
      <c r="H87" s="24">
        <v>4.318384342865045</v>
      </c>
      <c r="I87" s="24">
        <v>80.39838617391973</v>
      </c>
      <c r="J87" s="24" t="s">
        <v>62</v>
      </c>
      <c r="K87" s="24">
        <v>0.6118117759807311</v>
      </c>
      <c r="L87" s="24">
        <v>0.39442699689989086</v>
      </c>
      <c r="M87" s="24">
        <v>0.1448376400230919</v>
      </c>
      <c r="N87" s="24">
        <v>0.05929132513675952</v>
      </c>
      <c r="O87" s="24">
        <v>0.02457134991147557</v>
      </c>
      <c r="P87" s="24">
        <v>0.01131476568032361</v>
      </c>
      <c r="Q87" s="24">
        <v>0.002990925180752722</v>
      </c>
      <c r="R87" s="24">
        <v>0.0009126573732806173</v>
      </c>
      <c r="S87" s="24">
        <v>0.0003223772112031695</v>
      </c>
      <c r="T87" s="24">
        <v>0.00016649415310406374</v>
      </c>
      <c r="U87" s="24">
        <v>6.54340563983099E-05</v>
      </c>
      <c r="V87" s="24">
        <v>3.38694226290773E-05</v>
      </c>
      <c r="W87" s="24">
        <v>2.010122351660792E-05</v>
      </c>
      <c r="X87" s="24">
        <v>67.5</v>
      </c>
    </row>
    <row r="88" spans="1:24" ht="12.75" hidden="1">
      <c r="A88" s="24">
        <v>1690</v>
      </c>
      <c r="B88" s="24">
        <v>123.45999908447266</v>
      </c>
      <c r="C88" s="24">
        <v>134.16000366210938</v>
      </c>
      <c r="D88" s="24">
        <v>8.342883110046387</v>
      </c>
      <c r="E88" s="24">
        <v>8.750258445739746</v>
      </c>
      <c r="F88" s="24">
        <v>20.72138039573986</v>
      </c>
      <c r="G88" s="24" t="s">
        <v>57</v>
      </c>
      <c r="H88" s="24">
        <v>3.156148188538012</v>
      </c>
      <c r="I88" s="24">
        <v>59.11614727301067</v>
      </c>
      <c r="J88" s="24" t="s">
        <v>60</v>
      </c>
      <c r="K88" s="24">
        <v>0.4352267088125272</v>
      </c>
      <c r="L88" s="24">
        <v>0.002146912528234536</v>
      </c>
      <c r="M88" s="24">
        <v>-0.1041840557391659</v>
      </c>
      <c r="N88" s="24">
        <v>-0.0006130519231944061</v>
      </c>
      <c r="O88" s="24">
        <v>0.01729206838284718</v>
      </c>
      <c r="P88" s="24">
        <v>0.00024552596685833614</v>
      </c>
      <c r="Q88" s="24">
        <v>-0.0022051631391287814</v>
      </c>
      <c r="R88" s="24">
        <v>-4.926399769598016E-05</v>
      </c>
      <c r="S88" s="24">
        <v>0.00021090387485487707</v>
      </c>
      <c r="T88" s="24">
        <v>1.7475452345713883E-05</v>
      </c>
      <c r="U88" s="24">
        <v>-5.1594605321250204E-05</v>
      </c>
      <c r="V88" s="24">
        <v>-3.88306998507276E-06</v>
      </c>
      <c r="W88" s="24">
        <v>1.264169072682424E-05</v>
      </c>
      <c r="X88" s="24">
        <v>67.5</v>
      </c>
    </row>
    <row r="89" spans="1:24" ht="12.75" hidden="1">
      <c r="A89" s="24">
        <v>1691</v>
      </c>
      <c r="B89" s="24">
        <v>153.63999938964844</v>
      </c>
      <c r="C89" s="24">
        <v>160.13999938964844</v>
      </c>
      <c r="D89" s="24">
        <v>8.112011909484863</v>
      </c>
      <c r="E89" s="24">
        <v>8.55167293548584</v>
      </c>
      <c r="F89" s="24">
        <v>27.00061501403322</v>
      </c>
      <c r="G89" s="24" t="s">
        <v>58</v>
      </c>
      <c r="H89" s="24">
        <v>-6.817022062138946</v>
      </c>
      <c r="I89" s="24">
        <v>79.32297732750949</v>
      </c>
      <c r="J89" s="24" t="s">
        <v>61</v>
      </c>
      <c r="K89" s="24">
        <v>-0.42998995472558654</v>
      </c>
      <c r="L89" s="24">
        <v>0.3944211539079295</v>
      </c>
      <c r="M89" s="24">
        <v>-0.10061622382696106</v>
      </c>
      <c r="N89" s="24">
        <v>-0.05928815567895833</v>
      </c>
      <c r="O89" s="24">
        <v>-0.017456678020605968</v>
      </c>
      <c r="P89" s="24">
        <v>0.011312101458183057</v>
      </c>
      <c r="Q89" s="24">
        <v>-0.002020615986942695</v>
      </c>
      <c r="R89" s="24">
        <v>-0.0009113268017207036</v>
      </c>
      <c r="S89" s="24">
        <v>-0.00024381677931252247</v>
      </c>
      <c r="T89" s="24">
        <v>0.0001655744895300967</v>
      </c>
      <c r="U89" s="24">
        <v>-4.024440878534088E-05</v>
      </c>
      <c r="V89" s="24">
        <v>-3.364609274073411E-05</v>
      </c>
      <c r="W89" s="24">
        <v>-1.5628398588209778E-05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1692</v>
      </c>
      <c r="B91" s="100">
        <v>131.32</v>
      </c>
      <c r="C91" s="100">
        <v>148.22</v>
      </c>
      <c r="D91" s="100">
        <v>8.518374424949641</v>
      </c>
      <c r="E91" s="100">
        <v>8.701244634518437</v>
      </c>
      <c r="F91" s="100">
        <v>23.65326321272824</v>
      </c>
      <c r="G91" s="100" t="s">
        <v>59</v>
      </c>
      <c r="H91" s="100">
        <v>2.2921576467219182</v>
      </c>
      <c r="I91" s="100">
        <v>66.11215764672191</v>
      </c>
      <c r="J91" s="100" t="s">
        <v>73</v>
      </c>
      <c r="K91" s="100">
        <v>0.1306601869512545</v>
      </c>
      <c r="M91" s="100" t="s">
        <v>68</v>
      </c>
      <c r="N91" s="100">
        <v>0.08410048182480978</v>
      </c>
      <c r="X91" s="100">
        <v>67.5</v>
      </c>
    </row>
    <row r="92" spans="1:24" s="100" customFormat="1" ht="12.75">
      <c r="A92" s="100">
        <v>1691</v>
      </c>
      <c r="B92" s="100">
        <v>153.63999938964844</v>
      </c>
      <c r="C92" s="100">
        <v>160.13999938964844</v>
      </c>
      <c r="D92" s="100">
        <v>8.112011909484863</v>
      </c>
      <c r="E92" s="100">
        <v>8.55167293548584</v>
      </c>
      <c r="F92" s="100">
        <v>29.397072544221828</v>
      </c>
      <c r="G92" s="100" t="s">
        <v>56</v>
      </c>
      <c r="H92" s="100">
        <v>0.22334150864236335</v>
      </c>
      <c r="I92" s="100">
        <v>86.3633408982908</v>
      </c>
      <c r="J92" s="100" t="s">
        <v>62</v>
      </c>
      <c r="K92" s="100">
        <v>0.3056579976058723</v>
      </c>
      <c r="L92" s="100">
        <v>0.16799493845742888</v>
      </c>
      <c r="M92" s="100">
        <v>0.07236048113594558</v>
      </c>
      <c r="N92" s="100">
        <v>0.059983301602175354</v>
      </c>
      <c r="O92" s="100">
        <v>0.012275869671169852</v>
      </c>
      <c r="P92" s="100">
        <v>0.004819226516204826</v>
      </c>
      <c r="Q92" s="100">
        <v>0.001494232536800039</v>
      </c>
      <c r="R92" s="100">
        <v>0.0009232806611244733</v>
      </c>
      <c r="S92" s="100">
        <v>0.00016104393441669632</v>
      </c>
      <c r="T92" s="100">
        <v>7.090011239925995E-05</v>
      </c>
      <c r="U92" s="100">
        <v>3.266859933253487E-05</v>
      </c>
      <c r="V92" s="100">
        <v>3.4259534565490904E-05</v>
      </c>
      <c r="W92" s="100">
        <v>1.0040197074280166E-05</v>
      </c>
      <c r="X92" s="100">
        <v>67.5</v>
      </c>
    </row>
    <row r="93" spans="1:24" s="100" customFormat="1" ht="12.75">
      <c r="A93" s="100">
        <v>1689</v>
      </c>
      <c r="B93" s="100">
        <v>143.5800018310547</v>
      </c>
      <c r="C93" s="100">
        <v>127.37999725341797</v>
      </c>
      <c r="D93" s="100">
        <v>8.267077445983887</v>
      </c>
      <c r="E93" s="100">
        <v>8.696171760559082</v>
      </c>
      <c r="F93" s="100">
        <v>29.761649396719058</v>
      </c>
      <c r="G93" s="100" t="s">
        <v>57</v>
      </c>
      <c r="H93" s="100">
        <v>9.678177733938327</v>
      </c>
      <c r="I93" s="100">
        <v>85.75817956499301</v>
      </c>
      <c r="J93" s="100" t="s">
        <v>60</v>
      </c>
      <c r="K93" s="100">
        <v>-0.28364080085833243</v>
      </c>
      <c r="L93" s="100">
        <v>0.0009145984067493103</v>
      </c>
      <c r="M93" s="100">
        <v>0.06745045501256049</v>
      </c>
      <c r="N93" s="100">
        <v>-0.0006205148027045677</v>
      </c>
      <c r="O93" s="100">
        <v>-0.011341548874183377</v>
      </c>
      <c r="P93" s="100">
        <v>0.00010464230727815219</v>
      </c>
      <c r="Q93" s="100">
        <v>0.001406576586212622</v>
      </c>
      <c r="R93" s="100">
        <v>-4.988215088768084E-05</v>
      </c>
      <c r="S93" s="100">
        <v>-0.00014428101464767634</v>
      </c>
      <c r="T93" s="100">
        <v>7.451673426485569E-06</v>
      </c>
      <c r="U93" s="100">
        <v>3.153007232538286E-05</v>
      </c>
      <c r="V93" s="100">
        <v>-3.937970565659496E-06</v>
      </c>
      <c r="W93" s="100">
        <v>-8.839595187034193E-06</v>
      </c>
      <c r="X93" s="100">
        <v>67.5</v>
      </c>
    </row>
    <row r="94" spans="1:24" s="100" customFormat="1" ht="12.75">
      <c r="A94" s="100">
        <v>1690</v>
      </c>
      <c r="B94" s="100">
        <v>123.45999908447266</v>
      </c>
      <c r="C94" s="100">
        <v>134.16000366210938</v>
      </c>
      <c r="D94" s="100">
        <v>8.342883110046387</v>
      </c>
      <c r="E94" s="100">
        <v>8.750258445739746</v>
      </c>
      <c r="F94" s="100">
        <v>20.72138039573986</v>
      </c>
      <c r="G94" s="100" t="s">
        <v>58</v>
      </c>
      <c r="H94" s="100">
        <v>3.156148188538012</v>
      </c>
      <c r="I94" s="100">
        <v>59.11614727301067</v>
      </c>
      <c r="J94" s="100" t="s">
        <v>61</v>
      </c>
      <c r="K94" s="100">
        <v>0.11390657394933473</v>
      </c>
      <c r="L94" s="100">
        <v>0.16799244880967026</v>
      </c>
      <c r="M94" s="100">
        <v>0.026200674587195084</v>
      </c>
      <c r="N94" s="100">
        <v>-0.059980091967895124</v>
      </c>
      <c r="O94" s="100">
        <v>0.004697472226427485</v>
      </c>
      <c r="P94" s="100">
        <v>0.0048180903065446175</v>
      </c>
      <c r="Q94" s="100">
        <v>0.0005042550754829604</v>
      </c>
      <c r="R94" s="100">
        <v>-0.0009219321830966001</v>
      </c>
      <c r="S94" s="100">
        <v>7.154116035294778E-05</v>
      </c>
      <c r="T94" s="100">
        <v>7.050743578781391E-05</v>
      </c>
      <c r="U94" s="100">
        <v>8.549381352227976E-06</v>
      </c>
      <c r="V94" s="100">
        <v>-3.40324565153335E-05</v>
      </c>
      <c r="W94" s="100">
        <v>4.760999287937979E-06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1692</v>
      </c>
      <c r="B96" s="24">
        <v>131.32</v>
      </c>
      <c r="C96" s="24">
        <v>148.22</v>
      </c>
      <c r="D96" s="24">
        <v>8.518374424949641</v>
      </c>
      <c r="E96" s="24">
        <v>8.701244634518437</v>
      </c>
      <c r="F96" s="24">
        <v>22.35874992455485</v>
      </c>
      <c r="G96" s="24" t="s">
        <v>59</v>
      </c>
      <c r="H96" s="24">
        <v>-1.3260774278128338</v>
      </c>
      <c r="I96" s="24">
        <v>62.49392257218717</v>
      </c>
      <c r="J96" s="24" t="s">
        <v>73</v>
      </c>
      <c r="K96" s="24">
        <v>0.8340614545977962</v>
      </c>
      <c r="M96" s="24" t="s">
        <v>68</v>
      </c>
      <c r="N96" s="24">
        <v>0.5029661940008958</v>
      </c>
      <c r="X96" s="24">
        <v>67.5</v>
      </c>
    </row>
    <row r="97" spans="1:24" ht="12.75" hidden="1">
      <c r="A97" s="24">
        <v>1691</v>
      </c>
      <c r="B97" s="24">
        <v>153.63999938964844</v>
      </c>
      <c r="C97" s="24">
        <v>160.13999938964844</v>
      </c>
      <c r="D97" s="24">
        <v>8.112011909484863</v>
      </c>
      <c r="E97" s="24">
        <v>8.55167293548584</v>
      </c>
      <c r="F97" s="24">
        <v>29.397072544221828</v>
      </c>
      <c r="G97" s="24" t="s">
        <v>56</v>
      </c>
      <c r="H97" s="24">
        <v>0.22334150864236335</v>
      </c>
      <c r="I97" s="24">
        <v>86.3633408982908</v>
      </c>
      <c r="J97" s="24" t="s">
        <v>62</v>
      </c>
      <c r="K97" s="24">
        <v>0.797317061237124</v>
      </c>
      <c r="L97" s="24">
        <v>0.3973814579609197</v>
      </c>
      <c r="M97" s="24">
        <v>0.18875432455910018</v>
      </c>
      <c r="N97" s="24">
        <v>0.06029206236358815</v>
      </c>
      <c r="O97" s="24">
        <v>0.032021695218607454</v>
      </c>
      <c r="P97" s="24">
        <v>0.011399597577665328</v>
      </c>
      <c r="Q97" s="24">
        <v>0.003897788058537539</v>
      </c>
      <c r="R97" s="24">
        <v>0.0009280200926453799</v>
      </c>
      <c r="S97" s="24">
        <v>0.0004200928230805055</v>
      </c>
      <c r="T97" s="24">
        <v>0.00016771013390367404</v>
      </c>
      <c r="U97" s="24">
        <v>8.523312999242399E-05</v>
      </c>
      <c r="V97" s="24">
        <v>3.4426937581636005E-05</v>
      </c>
      <c r="W97" s="24">
        <v>2.618801465051098E-05</v>
      </c>
      <c r="X97" s="24">
        <v>67.5</v>
      </c>
    </row>
    <row r="98" spans="1:24" ht="12.75" hidden="1">
      <c r="A98" s="24">
        <v>1690</v>
      </c>
      <c r="B98" s="24">
        <v>123.45999908447266</v>
      </c>
      <c r="C98" s="24">
        <v>134.16000366210938</v>
      </c>
      <c r="D98" s="24">
        <v>8.342883110046387</v>
      </c>
      <c r="E98" s="24">
        <v>8.750258445739746</v>
      </c>
      <c r="F98" s="24">
        <v>26.345429576620443</v>
      </c>
      <c r="G98" s="24" t="s">
        <v>57</v>
      </c>
      <c r="H98" s="24">
        <v>19.201030976170486</v>
      </c>
      <c r="I98" s="24">
        <v>75.16103006064314</v>
      </c>
      <c r="J98" s="24" t="s">
        <v>60</v>
      </c>
      <c r="K98" s="24">
        <v>-0.7899426398017986</v>
      </c>
      <c r="L98" s="24">
        <v>0.0021626692417932524</v>
      </c>
      <c r="M98" s="24">
        <v>0.18670524342082487</v>
      </c>
      <c r="N98" s="24">
        <v>-0.0006239525302240821</v>
      </c>
      <c r="O98" s="24">
        <v>-0.03177057739622773</v>
      </c>
      <c r="P98" s="24">
        <v>0.0002475310705781276</v>
      </c>
      <c r="Q98" s="24">
        <v>0.0038391030785704366</v>
      </c>
      <c r="R98" s="24">
        <v>-5.01585153770998E-05</v>
      </c>
      <c r="S98" s="24">
        <v>-0.000419392960818339</v>
      </c>
      <c r="T98" s="24">
        <v>1.7632002753377008E-05</v>
      </c>
      <c r="U98" s="24">
        <v>8.251419774407977E-05</v>
      </c>
      <c r="V98" s="24">
        <v>-3.9642101807255584E-06</v>
      </c>
      <c r="W98" s="24">
        <v>-2.6180255187648834E-05</v>
      </c>
      <c r="X98" s="24">
        <v>67.5</v>
      </c>
    </row>
    <row r="99" spans="1:24" ht="12.75" hidden="1">
      <c r="A99" s="24">
        <v>1689</v>
      </c>
      <c r="B99" s="24">
        <v>143.5800018310547</v>
      </c>
      <c r="C99" s="24">
        <v>127.37999725341797</v>
      </c>
      <c r="D99" s="24">
        <v>8.267077445983887</v>
      </c>
      <c r="E99" s="24">
        <v>8.696171760559082</v>
      </c>
      <c r="F99" s="24">
        <v>25.47650798017733</v>
      </c>
      <c r="G99" s="24" t="s">
        <v>58</v>
      </c>
      <c r="H99" s="24">
        <v>-2.6694553613458964</v>
      </c>
      <c r="I99" s="24">
        <v>73.41054646970879</v>
      </c>
      <c r="J99" s="24" t="s">
        <v>61</v>
      </c>
      <c r="K99" s="24">
        <v>-0.10819021195454645</v>
      </c>
      <c r="L99" s="24">
        <v>0.3973755729695735</v>
      </c>
      <c r="M99" s="24">
        <v>-0.027737107256032782</v>
      </c>
      <c r="N99" s="24">
        <v>-0.06028883368663578</v>
      </c>
      <c r="O99" s="24">
        <v>-0.004002421340100397</v>
      </c>
      <c r="P99" s="24">
        <v>0.011396909813708786</v>
      </c>
      <c r="Q99" s="24">
        <v>-0.0006738243846795943</v>
      </c>
      <c r="R99" s="24">
        <v>-0.0009266635935919273</v>
      </c>
      <c r="S99" s="24">
        <v>-2.4238903023364754E-05</v>
      </c>
      <c r="T99" s="24">
        <v>0.00016678069880202918</v>
      </c>
      <c r="U99" s="24">
        <v>-2.13563484462196E-05</v>
      </c>
      <c r="V99" s="24">
        <v>-3.4197939541628726E-05</v>
      </c>
      <c r="W99" s="24">
        <v>-6.374556023472524E-07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1692</v>
      </c>
      <c r="B101" s="24">
        <v>131.32</v>
      </c>
      <c r="C101" s="24">
        <v>148.22</v>
      </c>
      <c r="D101" s="24">
        <v>8.518374424949641</v>
      </c>
      <c r="E101" s="24">
        <v>8.701244634518437</v>
      </c>
      <c r="F101" s="24">
        <v>28.026389947691694</v>
      </c>
      <c r="G101" s="24" t="s">
        <v>59</v>
      </c>
      <c r="H101" s="24">
        <v>14.5152848114938</v>
      </c>
      <c r="I101" s="24">
        <v>78.33528481149379</v>
      </c>
      <c r="J101" s="24" t="s">
        <v>73</v>
      </c>
      <c r="K101" s="24">
        <v>1.4204496230476955</v>
      </c>
      <c r="M101" s="24" t="s">
        <v>68</v>
      </c>
      <c r="N101" s="24">
        <v>0.7505748698265483</v>
      </c>
      <c r="X101" s="24">
        <v>67.5</v>
      </c>
    </row>
    <row r="102" spans="1:24" ht="12.75" hidden="1">
      <c r="A102" s="24">
        <v>1690</v>
      </c>
      <c r="B102" s="24">
        <v>123.45999908447266</v>
      </c>
      <c r="C102" s="24">
        <v>134.16000366210938</v>
      </c>
      <c r="D102" s="24">
        <v>8.342883110046387</v>
      </c>
      <c r="E102" s="24">
        <v>8.750258445739746</v>
      </c>
      <c r="F102" s="24">
        <v>24.445731657667164</v>
      </c>
      <c r="G102" s="24" t="s">
        <v>56</v>
      </c>
      <c r="H102" s="24">
        <v>13.781371677113242</v>
      </c>
      <c r="I102" s="24">
        <v>69.7413707615859</v>
      </c>
      <c r="J102" s="24" t="s">
        <v>62</v>
      </c>
      <c r="K102" s="24">
        <v>1.1457907802918101</v>
      </c>
      <c r="L102" s="24">
        <v>0.16850197777389433</v>
      </c>
      <c r="M102" s="24">
        <v>0.27124978941121464</v>
      </c>
      <c r="N102" s="24">
        <v>0.058908603559457214</v>
      </c>
      <c r="O102" s="24">
        <v>0.04601710498734173</v>
      </c>
      <c r="P102" s="24">
        <v>0.0048336223889567115</v>
      </c>
      <c r="Q102" s="24">
        <v>0.005601358470338705</v>
      </c>
      <c r="R102" s="24">
        <v>0.0009068055014871635</v>
      </c>
      <c r="S102" s="24">
        <v>0.0006037484338891294</v>
      </c>
      <c r="T102" s="24">
        <v>7.112819121161662E-05</v>
      </c>
      <c r="U102" s="24">
        <v>0.00012252479380761574</v>
      </c>
      <c r="V102" s="24">
        <v>3.3655088393944056E-05</v>
      </c>
      <c r="W102" s="24">
        <v>3.764553088895038E-05</v>
      </c>
      <c r="X102" s="24">
        <v>67.5</v>
      </c>
    </row>
    <row r="103" spans="1:24" ht="12.75" hidden="1">
      <c r="A103" s="24">
        <v>1689</v>
      </c>
      <c r="B103" s="24">
        <v>143.5800018310547</v>
      </c>
      <c r="C103" s="24">
        <v>127.37999725341797</v>
      </c>
      <c r="D103" s="24">
        <v>8.267077445983887</v>
      </c>
      <c r="E103" s="24">
        <v>8.696171760559082</v>
      </c>
      <c r="F103" s="24">
        <v>25.47650798017733</v>
      </c>
      <c r="G103" s="24" t="s">
        <v>57</v>
      </c>
      <c r="H103" s="24">
        <v>-2.6694553613458964</v>
      </c>
      <c r="I103" s="24">
        <v>73.41054646970879</v>
      </c>
      <c r="J103" s="24" t="s">
        <v>60</v>
      </c>
      <c r="K103" s="24">
        <v>0.6573151923662044</v>
      </c>
      <c r="L103" s="24">
        <v>0.0009178758402485316</v>
      </c>
      <c r="M103" s="24">
        <v>-0.15812534184779095</v>
      </c>
      <c r="N103" s="24">
        <v>-0.0006088368588544868</v>
      </c>
      <c r="O103" s="24">
        <v>0.02599079108859987</v>
      </c>
      <c r="P103" s="24">
        <v>0.00010487705103289475</v>
      </c>
      <c r="Q103" s="24">
        <v>-0.003383573585184229</v>
      </c>
      <c r="R103" s="24">
        <v>-4.89273528276883E-05</v>
      </c>
      <c r="S103" s="24">
        <v>0.0003065849999163279</v>
      </c>
      <c r="T103" s="24">
        <v>7.45563311317494E-06</v>
      </c>
      <c r="U103" s="24">
        <v>-8.151773651089638E-05</v>
      </c>
      <c r="V103" s="24">
        <v>-3.855523675796074E-06</v>
      </c>
      <c r="W103" s="24">
        <v>1.8029298608489406E-05</v>
      </c>
      <c r="X103" s="24">
        <v>67.5</v>
      </c>
    </row>
    <row r="104" spans="1:24" ht="12.75" hidden="1">
      <c r="A104" s="24">
        <v>1691</v>
      </c>
      <c r="B104" s="24">
        <v>153.63999938964844</v>
      </c>
      <c r="C104" s="24">
        <v>160.13999938964844</v>
      </c>
      <c r="D104" s="24">
        <v>8.112011909484863</v>
      </c>
      <c r="E104" s="24">
        <v>8.55167293548584</v>
      </c>
      <c r="F104" s="24">
        <v>25.729143382298428</v>
      </c>
      <c r="G104" s="24" t="s">
        <v>58</v>
      </c>
      <c r="H104" s="24">
        <v>-10.55237828881198</v>
      </c>
      <c r="I104" s="24">
        <v>75.58762110083646</v>
      </c>
      <c r="J104" s="24" t="s">
        <v>61</v>
      </c>
      <c r="K104" s="24">
        <v>-0.9384952051482707</v>
      </c>
      <c r="L104" s="24">
        <v>0.16849947779638924</v>
      </c>
      <c r="M104" s="24">
        <v>-0.2203924329943012</v>
      </c>
      <c r="N104" s="24">
        <v>-0.05890545722600407</v>
      </c>
      <c r="O104" s="24">
        <v>-0.0379743693825821</v>
      </c>
      <c r="P104" s="24">
        <v>0.0048324844752146105</v>
      </c>
      <c r="Q104" s="24">
        <v>-0.00446392725152177</v>
      </c>
      <c r="R104" s="24">
        <v>-0.0009054845838956404</v>
      </c>
      <c r="S104" s="24">
        <v>-0.0005201132657891756</v>
      </c>
      <c r="T104" s="24">
        <v>7.073636349090916E-05</v>
      </c>
      <c r="U104" s="24">
        <v>-9.147231128455661E-05</v>
      </c>
      <c r="V104" s="24">
        <v>-3.343351480161133E-05</v>
      </c>
      <c r="W104" s="24">
        <v>-3.304739607891731E-05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1692</v>
      </c>
      <c r="B106" s="24">
        <v>131.32</v>
      </c>
      <c r="C106" s="24">
        <v>148.22</v>
      </c>
      <c r="D106" s="24">
        <v>8.518374424949641</v>
      </c>
      <c r="E106" s="24">
        <v>8.701244634518437</v>
      </c>
      <c r="F106" s="24">
        <v>22.35874992455485</v>
      </c>
      <c r="G106" s="24" t="s">
        <v>59</v>
      </c>
      <c r="H106" s="24">
        <v>-1.3260774278128338</v>
      </c>
      <c r="I106" s="24">
        <v>62.49392257218717</v>
      </c>
      <c r="J106" s="24" t="s">
        <v>73</v>
      </c>
      <c r="K106" s="24">
        <v>0.4593327483503294</v>
      </c>
      <c r="M106" s="24" t="s">
        <v>68</v>
      </c>
      <c r="N106" s="24">
        <v>0.4047578978997606</v>
      </c>
      <c r="X106" s="24">
        <v>67.5</v>
      </c>
    </row>
    <row r="107" spans="1:24" ht="12.75" hidden="1">
      <c r="A107" s="24">
        <v>1690</v>
      </c>
      <c r="B107" s="24">
        <v>123.45999908447266</v>
      </c>
      <c r="C107" s="24">
        <v>134.16000366210938</v>
      </c>
      <c r="D107" s="24">
        <v>8.342883110046387</v>
      </c>
      <c r="E107" s="24">
        <v>8.750258445739746</v>
      </c>
      <c r="F107" s="24">
        <v>24.445731657667164</v>
      </c>
      <c r="G107" s="24" t="s">
        <v>56</v>
      </c>
      <c r="H107" s="24">
        <v>13.781371677113242</v>
      </c>
      <c r="I107" s="24">
        <v>69.7413707615859</v>
      </c>
      <c r="J107" s="24" t="s">
        <v>62</v>
      </c>
      <c r="K107" s="24">
        <v>0.2636461137901968</v>
      </c>
      <c r="L107" s="24">
        <v>0.6179939188308473</v>
      </c>
      <c r="M107" s="24">
        <v>0.062414479934604465</v>
      </c>
      <c r="N107" s="24">
        <v>0.059853230748624094</v>
      </c>
      <c r="O107" s="24">
        <v>0.010588679855471777</v>
      </c>
      <c r="P107" s="24">
        <v>0.01772837196968932</v>
      </c>
      <c r="Q107" s="24">
        <v>0.0012888779784068145</v>
      </c>
      <c r="R107" s="24">
        <v>0.0009213424781494031</v>
      </c>
      <c r="S107" s="24">
        <v>0.0001389358807398633</v>
      </c>
      <c r="T107" s="24">
        <v>0.00026086594592184876</v>
      </c>
      <c r="U107" s="24">
        <v>2.8181318538643315E-05</v>
      </c>
      <c r="V107" s="24">
        <v>3.419937564819361E-05</v>
      </c>
      <c r="W107" s="24">
        <v>8.660575483617152E-06</v>
      </c>
      <c r="X107" s="24">
        <v>67.5</v>
      </c>
    </row>
    <row r="108" spans="1:24" ht="12.75" hidden="1">
      <c r="A108" s="24">
        <v>1691</v>
      </c>
      <c r="B108" s="24">
        <v>153.63999938964844</v>
      </c>
      <c r="C108" s="24">
        <v>160.13999938964844</v>
      </c>
      <c r="D108" s="24">
        <v>8.112011909484863</v>
      </c>
      <c r="E108" s="24">
        <v>8.55167293548584</v>
      </c>
      <c r="F108" s="24">
        <v>27.00061501403322</v>
      </c>
      <c r="G108" s="24" t="s">
        <v>57</v>
      </c>
      <c r="H108" s="24">
        <v>-6.817022062138946</v>
      </c>
      <c r="I108" s="24">
        <v>79.32297732750949</v>
      </c>
      <c r="J108" s="24" t="s">
        <v>60</v>
      </c>
      <c r="K108" s="24">
        <v>0.21057813670940714</v>
      </c>
      <c r="L108" s="24">
        <v>-0.0033617492748699105</v>
      </c>
      <c r="M108" s="24">
        <v>-0.050275066908453236</v>
      </c>
      <c r="N108" s="24">
        <v>-0.000618650072058274</v>
      </c>
      <c r="O108" s="24">
        <v>0.008388112011921611</v>
      </c>
      <c r="P108" s="24">
        <v>-0.00038471690416982946</v>
      </c>
      <c r="Q108" s="24">
        <v>-0.0010578589625668056</v>
      </c>
      <c r="R108" s="24">
        <v>-4.9747490692397396E-05</v>
      </c>
      <c r="S108" s="24">
        <v>0.00010406853875046668</v>
      </c>
      <c r="T108" s="24">
        <v>-2.740327137454829E-05</v>
      </c>
      <c r="U108" s="24">
        <v>-2.4331677520352895E-05</v>
      </c>
      <c r="V108" s="24">
        <v>-3.924547472448335E-06</v>
      </c>
      <c r="W108" s="24">
        <v>6.291054547693298E-06</v>
      </c>
      <c r="X108" s="24">
        <v>67.5</v>
      </c>
    </row>
    <row r="109" spans="1:24" ht="12.75" hidden="1">
      <c r="A109" s="24">
        <v>1689</v>
      </c>
      <c r="B109" s="24">
        <v>143.5800018310547</v>
      </c>
      <c r="C109" s="24">
        <v>127.37999725341797</v>
      </c>
      <c r="D109" s="24">
        <v>8.267077445983887</v>
      </c>
      <c r="E109" s="24">
        <v>8.696171760559082</v>
      </c>
      <c r="F109" s="24">
        <v>29.761649396719058</v>
      </c>
      <c r="G109" s="24" t="s">
        <v>58</v>
      </c>
      <c r="H109" s="24">
        <v>9.678177733938327</v>
      </c>
      <c r="I109" s="24">
        <v>85.75817956499301</v>
      </c>
      <c r="J109" s="24" t="s">
        <v>61</v>
      </c>
      <c r="K109" s="24">
        <v>-0.15863833602464328</v>
      </c>
      <c r="L109" s="24">
        <v>-0.6179847751795515</v>
      </c>
      <c r="M109" s="24">
        <v>-0.036986280603187094</v>
      </c>
      <c r="N109" s="24">
        <v>-0.05985003344306821</v>
      </c>
      <c r="O109" s="24">
        <v>-0.006462175946005353</v>
      </c>
      <c r="P109" s="24">
        <v>-0.017724197177850173</v>
      </c>
      <c r="Q109" s="24">
        <v>-0.0007363021516599815</v>
      </c>
      <c r="R109" s="24">
        <v>-0.0009199984506575503</v>
      </c>
      <c r="S109" s="24">
        <v>-9.204845571384743E-05</v>
      </c>
      <c r="T109" s="24">
        <v>-0.00025942263289789076</v>
      </c>
      <c r="U109" s="24">
        <v>-1.421816386253988E-05</v>
      </c>
      <c r="V109" s="24">
        <v>-3.397344877787296E-05</v>
      </c>
      <c r="W109" s="24">
        <v>-5.952159304435487E-06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1692</v>
      </c>
      <c r="B111" s="24">
        <v>116.98</v>
      </c>
      <c r="C111" s="24">
        <v>126.18</v>
      </c>
      <c r="D111" s="24">
        <v>8.644644933960938</v>
      </c>
      <c r="E111" s="24">
        <v>8.815209109549384</v>
      </c>
      <c r="F111" s="24">
        <v>20.578137691076517</v>
      </c>
      <c r="G111" s="24" t="s">
        <v>59</v>
      </c>
      <c r="H111" s="24">
        <v>7.162739931720182</v>
      </c>
      <c r="I111" s="24">
        <v>56.642739931720186</v>
      </c>
      <c r="J111" s="24" t="s">
        <v>73</v>
      </c>
      <c r="K111" s="24">
        <v>0.2164117949950471</v>
      </c>
      <c r="M111" s="24" t="s">
        <v>68</v>
      </c>
      <c r="N111" s="24">
        <v>0.11797820874195877</v>
      </c>
      <c r="X111" s="24">
        <v>67.5</v>
      </c>
    </row>
    <row r="112" spans="1:24" ht="12.75" hidden="1">
      <c r="A112" s="24">
        <v>1689</v>
      </c>
      <c r="B112" s="24">
        <v>136.32000732421875</v>
      </c>
      <c r="C112" s="24">
        <v>135.4199981689453</v>
      </c>
      <c r="D112" s="24">
        <v>8.269303321838379</v>
      </c>
      <c r="E112" s="24">
        <v>8.670594215393066</v>
      </c>
      <c r="F112" s="24">
        <v>22.84864717932292</v>
      </c>
      <c r="G112" s="24" t="s">
        <v>56</v>
      </c>
      <c r="H112" s="24">
        <v>-3.019422379430978</v>
      </c>
      <c r="I112" s="24">
        <v>65.80058494478777</v>
      </c>
      <c r="J112" s="24" t="s">
        <v>62</v>
      </c>
      <c r="K112" s="24">
        <v>0.4370486337565115</v>
      </c>
      <c r="L112" s="24">
        <v>0.11983355690333619</v>
      </c>
      <c r="M112" s="24">
        <v>0.10346542037083445</v>
      </c>
      <c r="N112" s="24">
        <v>0.003252040386929175</v>
      </c>
      <c r="O112" s="24">
        <v>0.017552595830051948</v>
      </c>
      <c r="P112" s="24">
        <v>0.003437645876343431</v>
      </c>
      <c r="Q112" s="24">
        <v>0.00213655459660574</v>
      </c>
      <c r="R112" s="24">
        <v>5.0054627500079234E-05</v>
      </c>
      <c r="S112" s="24">
        <v>0.00023028998485476046</v>
      </c>
      <c r="T112" s="24">
        <v>5.0596588890094506E-05</v>
      </c>
      <c r="U112" s="24">
        <v>4.6728982533951115E-05</v>
      </c>
      <c r="V112" s="24">
        <v>1.8615815576841915E-06</v>
      </c>
      <c r="W112" s="24">
        <v>1.435992582562926E-05</v>
      </c>
      <c r="X112" s="24">
        <v>67.5</v>
      </c>
    </row>
    <row r="113" spans="1:24" ht="12.75" hidden="1">
      <c r="A113" s="24">
        <v>1691</v>
      </c>
      <c r="B113" s="24">
        <v>147.77999877929688</v>
      </c>
      <c r="C113" s="24">
        <v>121.87999725341797</v>
      </c>
      <c r="D113" s="24">
        <v>8.109406471252441</v>
      </c>
      <c r="E113" s="24">
        <v>8.437511444091797</v>
      </c>
      <c r="F113" s="24">
        <v>26.070893703360092</v>
      </c>
      <c r="G113" s="24" t="s">
        <v>57</v>
      </c>
      <c r="H113" s="24">
        <v>-3.682607842018541</v>
      </c>
      <c r="I113" s="24">
        <v>76.59739093727833</v>
      </c>
      <c r="J113" s="24" t="s">
        <v>60</v>
      </c>
      <c r="K113" s="24">
        <v>0.41763904764151827</v>
      </c>
      <c r="L113" s="24">
        <v>0.0006520731602911931</v>
      </c>
      <c r="M113" s="24">
        <v>-0.09851739273582318</v>
      </c>
      <c r="N113" s="24">
        <v>-3.352703866440602E-05</v>
      </c>
      <c r="O113" s="24">
        <v>0.01682788559607989</v>
      </c>
      <c r="P113" s="24">
        <v>7.453096421829026E-05</v>
      </c>
      <c r="Q113" s="24">
        <v>-0.0020165419644176167</v>
      </c>
      <c r="R113" s="24">
        <v>-2.6860427086564363E-06</v>
      </c>
      <c r="S113" s="24">
        <v>0.0002246981084174153</v>
      </c>
      <c r="T113" s="24">
        <v>5.303360344005934E-06</v>
      </c>
      <c r="U113" s="24">
        <v>-4.274204659686126E-05</v>
      </c>
      <c r="V113" s="24">
        <v>-2.078417632049138E-07</v>
      </c>
      <c r="W113" s="24">
        <v>1.4107874223478818E-05</v>
      </c>
      <c r="X113" s="24">
        <v>67.5</v>
      </c>
    </row>
    <row r="114" spans="1:24" ht="12.75" hidden="1">
      <c r="A114" s="24">
        <v>1690</v>
      </c>
      <c r="B114" s="24">
        <v>119.95999908447266</v>
      </c>
      <c r="C114" s="24">
        <v>128.66000366210938</v>
      </c>
      <c r="D114" s="24">
        <v>8.62477970123291</v>
      </c>
      <c r="E114" s="24">
        <v>9.07262134552002</v>
      </c>
      <c r="F114" s="24">
        <v>19.147031886667634</v>
      </c>
      <c r="G114" s="24" t="s">
        <v>58</v>
      </c>
      <c r="H114" s="24">
        <v>0.37152991967971616</v>
      </c>
      <c r="I114" s="24">
        <v>52.83152900415238</v>
      </c>
      <c r="J114" s="24" t="s">
        <v>61</v>
      </c>
      <c r="K114" s="24">
        <v>0.12879881270228744</v>
      </c>
      <c r="L114" s="24">
        <v>0.11983178276525282</v>
      </c>
      <c r="M114" s="24">
        <v>0.03161354995961476</v>
      </c>
      <c r="N114" s="24">
        <v>-0.0032518675581728195</v>
      </c>
      <c r="O114" s="24">
        <v>0.004991581586872437</v>
      </c>
      <c r="P114" s="24">
        <v>0.00343683783535297</v>
      </c>
      <c r="Q114" s="24">
        <v>0.0007059915367905318</v>
      </c>
      <c r="R114" s="24">
        <v>-4.99825060269987E-05</v>
      </c>
      <c r="S114" s="24">
        <v>5.044043217540155E-05</v>
      </c>
      <c r="T114" s="24">
        <v>5.031788127867527E-05</v>
      </c>
      <c r="U114" s="24">
        <v>1.888690714145778E-05</v>
      </c>
      <c r="V114" s="24">
        <v>-1.8499426200230572E-06</v>
      </c>
      <c r="W114" s="24">
        <v>2.6786852394553744E-06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1692</v>
      </c>
      <c r="B116" s="24">
        <v>116.98</v>
      </c>
      <c r="C116" s="24">
        <v>126.18</v>
      </c>
      <c r="D116" s="24">
        <v>8.644644933960938</v>
      </c>
      <c r="E116" s="24">
        <v>8.815209109549384</v>
      </c>
      <c r="F116" s="24">
        <v>18.63530684697995</v>
      </c>
      <c r="G116" s="24" t="s">
        <v>59</v>
      </c>
      <c r="H116" s="24">
        <v>1.8149643513669105</v>
      </c>
      <c r="I116" s="24">
        <v>51.29496435136692</v>
      </c>
      <c r="J116" s="24" t="s">
        <v>73</v>
      </c>
      <c r="K116" s="24">
        <v>0.1953076893155954</v>
      </c>
      <c r="M116" s="24" t="s">
        <v>68</v>
      </c>
      <c r="N116" s="24">
        <v>0.15539547142951401</v>
      </c>
      <c r="X116" s="24">
        <v>67.5</v>
      </c>
    </row>
    <row r="117" spans="1:24" ht="12.75" hidden="1">
      <c r="A117" s="24">
        <v>1689</v>
      </c>
      <c r="B117" s="24">
        <v>136.32000732421875</v>
      </c>
      <c r="C117" s="24">
        <v>135.4199981689453</v>
      </c>
      <c r="D117" s="24">
        <v>8.269303321838379</v>
      </c>
      <c r="E117" s="24">
        <v>8.670594215393066</v>
      </c>
      <c r="F117" s="24">
        <v>22.84864717932292</v>
      </c>
      <c r="G117" s="24" t="s">
        <v>56</v>
      </c>
      <c r="H117" s="24">
        <v>-3.019422379430978</v>
      </c>
      <c r="I117" s="24">
        <v>65.80058494478777</v>
      </c>
      <c r="J117" s="24" t="s">
        <v>62</v>
      </c>
      <c r="K117" s="24">
        <v>0.25266207303105986</v>
      </c>
      <c r="L117" s="24">
        <v>0.3573006834857615</v>
      </c>
      <c r="M117" s="24">
        <v>0.059814464357544346</v>
      </c>
      <c r="N117" s="24">
        <v>0.00429159933521179</v>
      </c>
      <c r="O117" s="24">
        <v>0.010147389235715513</v>
      </c>
      <c r="P117" s="24">
        <v>0.010249828226341342</v>
      </c>
      <c r="Q117" s="24">
        <v>0.0012351757350360674</v>
      </c>
      <c r="R117" s="24">
        <v>6.603954126264359E-05</v>
      </c>
      <c r="S117" s="24">
        <v>0.00013311799934933495</v>
      </c>
      <c r="T117" s="24">
        <v>0.00015081329348520263</v>
      </c>
      <c r="U117" s="24">
        <v>2.700857295101428E-05</v>
      </c>
      <c r="V117" s="24">
        <v>2.444607414920064E-06</v>
      </c>
      <c r="W117" s="24">
        <v>8.296872292399631E-06</v>
      </c>
      <c r="X117" s="24">
        <v>67.5</v>
      </c>
    </row>
    <row r="118" spans="1:24" ht="12.75" hidden="1">
      <c r="A118" s="24">
        <v>1690</v>
      </c>
      <c r="B118" s="24">
        <v>119.95999908447266</v>
      </c>
      <c r="C118" s="24">
        <v>128.66000366210938</v>
      </c>
      <c r="D118" s="24">
        <v>8.62477970123291</v>
      </c>
      <c r="E118" s="24">
        <v>9.07262134552002</v>
      </c>
      <c r="F118" s="24">
        <v>21.86456521726856</v>
      </c>
      <c r="G118" s="24" t="s">
        <v>57</v>
      </c>
      <c r="H118" s="24">
        <v>7.869895296893347</v>
      </c>
      <c r="I118" s="24">
        <v>60.329894381366</v>
      </c>
      <c r="J118" s="24" t="s">
        <v>60</v>
      </c>
      <c r="K118" s="24">
        <v>-0.2332649840211632</v>
      </c>
      <c r="L118" s="24">
        <v>0.0019440935005411541</v>
      </c>
      <c r="M118" s="24">
        <v>0.05495759973784346</v>
      </c>
      <c r="N118" s="24">
        <v>-4.45828047601082E-05</v>
      </c>
      <c r="O118" s="24">
        <v>-0.009409919660620868</v>
      </c>
      <c r="P118" s="24">
        <v>0.0002224723835650114</v>
      </c>
      <c r="Q118" s="24">
        <v>0.00112168903734017</v>
      </c>
      <c r="R118" s="24">
        <v>-3.57664032188429E-06</v>
      </c>
      <c r="S118" s="24">
        <v>-0.0001265280218405352</v>
      </c>
      <c r="T118" s="24">
        <v>1.5844979998644368E-05</v>
      </c>
      <c r="U118" s="24">
        <v>2.3548954080388867E-05</v>
      </c>
      <c r="V118" s="24">
        <v>-2.838320033105745E-07</v>
      </c>
      <c r="W118" s="24">
        <v>-7.96757042194165E-06</v>
      </c>
      <c r="X118" s="24">
        <v>67.5</v>
      </c>
    </row>
    <row r="119" spans="1:24" ht="12.75" hidden="1">
      <c r="A119" s="24">
        <v>1691</v>
      </c>
      <c r="B119" s="24">
        <v>147.77999877929688</v>
      </c>
      <c r="C119" s="24">
        <v>121.87999725341797</v>
      </c>
      <c r="D119" s="24">
        <v>8.109406471252441</v>
      </c>
      <c r="E119" s="24">
        <v>8.437511444091797</v>
      </c>
      <c r="F119" s="24">
        <v>25.42945696592127</v>
      </c>
      <c r="G119" s="24" t="s">
        <v>58</v>
      </c>
      <c r="H119" s="24">
        <v>-5.567176169371336</v>
      </c>
      <c r="I119" s="24">
        <v>74.71282260992554</v>
      </c>
      <c r="J119" s="24" t="s">
        <v>61</v>
      </c>
      <c r="K119" s="24">
        <v>-0.09708537674623875</v>
      </c>
      <c r="L119" s="24">
        <v>0.35729539448452663</v>
      </c>
      <c r="M119" s="24">
        <v>-0.023610005875368413</v>
      </c>
      <c r="N119" s="24">
        <v>-0.004291367757196999</v>
      </c>
      <c r="O119" s="24">
        <v>-0.0037977520037221885</v>
      </c>
      <c r="P119" s="24">
        <v>0.010247413561872802</v>
      </c>
      <c r="Q119" s="24">
        <v>-0.0005171777256734593</v>
      </c>
      <c r="R119" s="24">
        <v>-6.594261637354312E-05</v>
      </c>
      <c r="S119" s="24">
        <v>-4.136497842246011E-05</v>
      </c>
      <c r="T119" s="24">
        <v>0.00014997861881180404</v>
      </c>
      <c r="U119" s="24">
        <v>-1.3225345914946677E-05</v>
      </c>
      <c r="V119" s="24">
        <v>-2.4280743001355753E-06</v>
      </c>
      <c r="W119" s="24">
        <v>-2.3142842106770835E-06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1692</v>
      </c>
      <c r="B121" s="100">
        <v>116.98</v>
      </c>
      <c r="C121" s="100">
        <v>126.18</v>
      </c>
      <c r="D121" s="100">
        <v>8.644644933960938</v>
      </c>
      <c r="E121" s="100">
        <v>8.815209109549384</v>
      </c>
      <c r="F121" s="100">
        <v>20.578137691076517</v>
      </c>
      <c r="G121" s="100" t="s">
        <v>59</v>
      </c>
      <c r="H121" s="100">
        <v>7.162739931720182</v>
      </c>
      <c r="I121" s="100">
        <v>56.642739931720186</v>
      </c>
      <c r="J121" s="100" t="s">
        <v>73</v>
      </c>
      <c r="K121" s="100">
        <v>0.6833785320565339</v>
      </c>
      <c r="M121" s="100" t="s">
        <v>68</v>
      </c>
      <c r="N121" s="100">
        <v>0.35323196930512696</v>
      </c>
      <c r="X121" s="100">
        <v>67.5</v>
      </c>
    </row>
    <row r="122" spans="1:24" s="100" customFormat="1" ht="12.75">
      <c r="A122" s="100">
        <v>1691</v>
      </c>
      <c r="B122" s="100">
        <v>147.77999877929688</v>
      </c>
      <c r="C122" s="100">
        <v>121.87999725341797</v>
      </c>
      <c r="D122" s="100">
        <v>8.109406471252441</v>
      </c>
      <c r="E122" s="100">
        <v>8.437511444091797</v>
      </c>
      <c r="F122" s="100">
        <v>24.645307559556453</v>
      </c>
      <c r="G122" s="100" t="s">
        <v>56</v>
      </c>
      <c r="H122" s="100">
        <v>-7.871040368120276</v>
      </c>
      <c r="I122" s="100">
        <v>72.4089584111766</v>
      </c>
      <c r="J122" s="100" t="s">
        <v>62</v>
      </c>
      <c r="K122" s="100">
        <v>0.8037301690787862</v>
      </c>
      <c r="L122" s="100">
        <v>0.011395139938747731</v>
      </c>
      <c r="M122" s="100">
        <v>0.19027261808600593</v>
      </c>
      <c r="N122" s="100">
        <v>0.0022681852562398052</v>
      </c>
      <c r="O122" s="100">
        <v>0.03227925819739481</v>
      </c>
      <c r="P122" s="100">
        <v>0.00032693824017715554</v>
      </c>
      <c r="Q122" s="100">
        <v>0.003929149570832312</v>
      </c>
      <c r="R122" s="100">
        <v>3.489759891631109E-05</v>
      </c>
      <c r="S122" s="100">
        <v>0.0004235059824439743</v>
      </c>
      <c r="T122" s="100">
        <v>4.832416256688968E-06</v>
      </c>
      <c r="U122" s="100">
        <v>8.593549904370295E-05</v>
      </c>
      <c r="V122" s="100">
        <v>1.302945512291792E-06</v>
      </c>
      <c r="W122" s="100">
        <v>2.640795010138834E-05</v>
      </c>
      <c r="X122" s="100">
        <v>67.5</v>
      </c>
    </row>
    <row r="123" spans="1:24" s="100" customFormat="1" ht="12.75">
      <c r="A123" s="100">
        <v>1689</v>
      </c>
      <c r="B123" s="100">
        <v>136.32000732421875</v>
      </c>
      <c r="C123" s="100">
        <v>135.4199981689453</v>
      </c>
      <c r="D123" s="100">
        <v>8.269303321838379</v>
      </c>
      <c r="E123" s="100">
        <v>8.670594215393066</v>
      </c>
      <c r="F123" s="100">
        <v>21.61187970072617</v>
      </c>
      <c r="G123" s="100" t="s">
        <v>57</v>
      </c>
      <c r="H123" s="100">
        <v>-6.581122242607208</v>
      </c>
      <c r="I123" s="100">
        <v>62.23888508161154</v>
      </c>
      <c r="J123" s="100" t="s">
        <v>60</v>
      </c>
      <c r="K123" s="100">
        <v>0.5309691443904021</v>
      </c>
      <c r="L123" s="100">
        <v>6.19111409489104E-05</v>
      </c>
      <c r="M123" s="100">
        <v>-0.12406813711512417</v>
      </c>
      <c r="N123" s="100">
        <v>-2.335243422019449E-05</v>
      </c>
      <c r="O123" s="100">
        <v>0.021584747270291124</v>
      </c>
      <c r="P123" s="100">
        <v>6.980027894748483E-06</v>
      </c>
      <c r="Q123" s="100">
        <v>-0.0024829380271843785</v>
      </c>
      <c r="R123" s="100">
        <v>-1.87080313614264E-06</v>
      </c>
      <c r="S123" s="100">
        <v>0.000303802057248087</v>
      </c>
      <c r="T123" s="100">
        <v>4.929841464388756E-07</v>
      </c>
      <c r="U123" s="100">
        <v>-4.8850811972509874E-05</v>
      </c>
      <c r="V123" s="100">
        <v>-1.4208799124664092E-07</v>
      </c>
      <c r="W123" s="100">
        <v>1.9543782922807425E-05</v>
      </c>
      <c r="X123" s="100">
        <v>67.5</v>
      </c>
    </row>
    <row r="124" spans="1:24" s="100" customFormat="1" ht="12.75">
      <c r="A124" s="100">
        <v>1690</v>
      </c>
      <c r="B124" s="100">
        <v>119.95999908447266</v>
      </c>
      <c r="C124" s="100">
        <v>128.66000366210938</v>
      </c>
      <c r="D124" s="100">
        <v>8.62477970123291</v>
      </c>
      <c r="E124" s="100">
        <v>9.07262134552002</v>
      </c>
      <c r="F124" s="100">
        <v>21.86456521726856</v>
      </c>
      <c r="G124" s="100" t="s">
        <v>58</v>
      </c>
      <c r="H124" s="100">
        <v>7.869895296893347</v>
      </c>
      <c r="I124" s="100">
        <v>60.329894381366</v>
      </c>
      <c r="J124" s="100" t="s">
        <v>61</v>
      </c>
      <c r="K124" s="100">
        <v>0.6033688361133168</v>
      </c>
      <c r="L124" s="100">
        <v>0.0113949717522366</v>
      </c>
      <c r="M124" s="100">
        <v>0.14425937247224466</v>
      </c>
      <c r="N124" s="100">
        <v>-0.002268065038846907</v>
      </c>
      <c r="O124" s="100">
        <v>0.02400102487502856</v>
      </c>
      <c r="P124" s="100">
        <v>0.00032686372099198155</v>
      </c>
      <c r="Q124" s="100">
        <v>0.003045198696823162</v>
      </c>
      <c r="R124" s="100">
        <v>-3.484741749038967E-05</v>
      </c>
      <c r="S124" s="100">
        <v>0.0002950620734314492</v>
      </c>
      <c r="T124" s="100">
        <v>4.807204334046115E-06</v>
      </c>
      <c r="U124" s="100">
        <v>7.070012846888439E-05</v>
      </c>
      <c r="V124" s="100">
        <v>-1.2951748958132315E-06</v>
      </c>
      <c r="W124" s="100">
        <v>1.7760078198690378E-05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1692</v>
      </c>
      <c r="B126" s="24">
        <v>116.98</v>
      </c>
      <c r="C126" s="24">
        <v>126.18</v>
      </c>
      <c r="D126" s="24">
        <v>8.644644933960938</v>
      </c>
      <c r="E126" s="24">
        <v>8.815209109549384</v>
      </c>
      <c r="F126" s="24">
        <v>21.34923310754349</v>
      </c>
      <c r="G126" s="24" t="s">
        <v>59</v>
      </c>
      <c r="H126" s="24">
        <v>9.285233122949066</v>
      </c>
      <c r="I126" s="24">
        <v>58.76523312294907</v>
      </c>
      <c r="J126" s="24" t="s">
        <v>73</v>
      </c>
      <c r="K126" s="24">
        <v>0.3310498301687055</v>
      </c>
      <c r="M126" s="24" t="s">
        <v>68</v>
      </c>
      <c r="N126" s="24">
        <v>0.22593243612970876</v>
      </c>
      <c r="X126" s="24">
        <v>67.5</v>
      </c>
    </row>
    <row r="127" spans="1:24" ht="12.75" hidden="1">
      <c r="A127" s="24">
        <v>1691</v>
      </c>
      <c r="B127" s="24">
        <v>147.77999877929688</v>
      </c>
      <c r="C127" s="24">
        <v>121.87999725341797</v>
      </c>
      <c r="D127" s="24">
        <v>8.109406471252441</v>
      </c>
      <c r="E127" s="24">
        <v>8.437511444091797</v>
      </c>
      <c r="F127" s="24">
        <v>24.645307559556453</v>
      </c>
      <c r="G127" s="24" t="s">
        <v>56</v>
      </c>
      <c r="H127" s="24">
        <v>-7.871040368120276</v>
      </c>
      <c r="I127" s="24">
        <v>72.4089584111766</v>
      </c>
      <c r="J127" s="24" t="s">
        <v>62</v>
      </c>
      <c r="K127" s="24">
        <v>0.4373957019705861</v>
      </c>
      <c r="L127" s="24">
        <v>0.3585792755321947</v>
      </c>
      <c r="M127" s="24">
        <v>0.10354766578476729</v>
      </c>
      <c r="N127" s="24">
        <v>0.0038161935625254137</v>
      </c>
      <c r="O127" s="24">
        <v>0.017566562115465947</v>
      </c>
      <c r="P127" s="24">
        <v>0.01028652844985223</v>
      </c>
      <c r="Q127" s="24">
        <v>0.0021382574753980575</v>
      </c>
      <c r="R127" s="24">
        <v>5.871806934211681E-05</v>
      </c>
      <c r="S127" s="24">
        <v>0.0002304879071797035</v>
      </c>
      <c r="T127" s="24">
        <v>0.00015137405354096636</v>
      </c>
      <c r="U127" s="24">
        <v>4.676820441747851E-05</v>
      </c>
      <c r="V127" s="24">
        <v>2.1805603152959703E-06</v>
      </c>
      <c r="W127" s="24">
        <v>1.4375030214878187E-05</v>
      </c>
      <c r="X127" s="24">
        <v>67.5</v>
      </c>
    </row>
    <row r="128" spans="1:24" ht="12.75" hidden="1">
      <c r="A128" s="24">
        <v>1690</v>
      </c>
      <c r="B128" s="24">
        <v>119.95999908447266</v>
      </c>
      <c r="C128" s="24">
        <v>128.66000366210938</v>
      </c>
      <c r="D128" s="24">
        <v>8.62477970123291</v>
      </c>
      <c r="E128" s="24">
        <v>9.07262134552002</v>
      </c>
      <c r="F128" s="24">
        <v>19.147031886667634</v>
      </c>
      <c r="G128" s="24" t="s">
        <v>57</v>
      </c>
      <c r="H128" s="24">
        <v>0.37152991967971616</v>
      </c>
      <c r="I128" s="24">
        <v>52.83152900415238</v>
      </c>
      <c r="J128" s="24" t="s">
        <v>60</v>
      </c>
      <c r="K128" s="24">
        <v>0.3438936855814781</v>
      </c>
      <c r="L128" s="24">
        <v>0.0019510214289405797</v>
      </c>
      <c r="M128" s="24">
        <v>-0.08067958245519517</v>
      </c>
      <c r="N128" s="24">
        <v>-3.949861641775343E-05</v>
      </c>
      <c r="O128" s="24">
        <v>0.013927544639110468</v>
      </c>
      <c r="P128" s="24">
        <v>0.0002231601649866911</v>
      </c>
      <c r="Q128" s="24">
        <v>-0.001630274647906721</v>
      </c>
      <c r="R128" s="24">
        <v>-3.16051096925128E-06</v>
      </c>
      <c r="S128" s="24">
        <v>0.0001918015952497518</v>
      </c>
      <c r="T128" s="24">
        <v>1.5888900192702946E-05</v>
      </c>
      <c r="U128" s="24">
        <v>-3.3151194735103946E-05</v>
      </c>
      <c r="V128" s="24">
        <v>-2.4537177189181023E-07</v>
      </c>
      <c r="W128" s="24">
        <v>1.2220265130256693E-05</v>
      </c>
      <c r="X128" s="24">
        <v>67.5</v>
      </c>
    </row>
    <row r="129" spans="1:24" ht="12.75" hidden="1">
      <c r="A129" s="24">
        <v>1689</v>
      </c>
      <c r="B129" s="24">
        <v>136.32000732421875</v>
      </c>
      <c r="C129" s="24">
        <v>135.4199981689453</v>
      </c>
      <c r="D129" s="24">
        <v>8.269303321838379</v>
      </c>
      <c r="E129" s="24">
        <v>8.670594215393066</v>
      </c>
      <c r="F129" s="24">
        <v>23.61616709229589</v>
      </c>
      <c r="G129" s="24" t="s">
        <v>58</v>
      </c>
      <c r="H129" s="24">
        <v>-0.8090832361972673</v>
      </c>
      <c r="I129" s="24">
        <v>68.01092408802148</v>
      </c>
      <c r="J129" s="24" t="s">
        <v>61</v>
      </c>
      <c r="K129" s="24">
        <v>0.27028158116958184</v>
      </c>
      <c r="L129" s="24">
        <v>0.3585739677619911</v>
      </c>
      <c r="M129" s="24">
        <v>0.06490704171605134</v>
      </c>
      <c r="N129" s="24">
        <v>-0.003815989146467989</v>
      </c>
      <c r="O129" s="24">
        <v>0.01070549414469546</v>
      </c>
      <c r="P129" s="24">
        <v>0.010284107500915305</v>
      </c>
      <c r="Q129" s="24">
        <v>0.001383600232541283</v>
      </c>
      <c r="R129" s="24">
        <v>-5.863295010213012E-05</v>
      </c>
      <c r="S129" s="24">
        <v>0.0001278155836184697</v>
      </c>
      <c r="T129" s="24">
        <v>0.0001505378588132888</v>
      </c>
      <c r="U129" s="24">
        <v>3.298883496079049E-05</v>
      </c>
      <c r="V129" s="24">
        <v>-2.1667108672368665E-06</v>
      </c>
      <c r="W129" s="24">
        <v>7.570113197627443E-06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1692</v>
      </c>
      <c r="B131" s="24">
        <v>116.98</v>
      </c>
      <c r="C131" s="24">
        <v>126.18</v>
      </c>
      <c r="D131" s="24">
        <v>8.644644933960938</v>
      </c>
      <c r="E131" s="24">
        <v>8.815209109549384</v>
      </c>
      <c r="F131" s="24">
        <v>18.63530684697995</v>
      </c>
      <c r="G131" s="24" t="s">
        <v>59</v>
      </c>
      <c r="H131" s="24">
        <v>1.8149643513669105</v>
      </c>
      <c r="I131" s="24">
        <v>51.29496435136692</v>
      </c>
      <c r="J131" s="24" t="s">
        <v>73</v>
      </c>
      <c r="K131" s="24">
        <v>0.09665593866359147</v>
      </c>
      <c r="M131" s="24" t="s">
        <v>68</v>
      </c>
      <c r="N131" s="24">
        <v>0.05012862986132743</v>
      </c>
      <c r="X131" s="24">
        <v>67.5</v>
      </c>
    </row>
    <row r="132" spans="1:24" ht="12.75" hidden="1">
      <c r="A132" s="24">
        <v>1690</v>
      </c>
      <c r="B132" s="24">
        <v>119.95999908447266</v>
      </c>
      <c r="C132" s="24">
        <v>128.66000366210938</v>
      </c>
      <c r="D132" s="24">
        <v>8.62477970123291</v>
      </c>
      <c r="E132" s="24">
        <v>9.07262134552002</v>
      </c>
      <c r="F132" s="24">
        <v>20.356773978551637</v>
      </c>
      <c r="G132" s="24" t="s">
        <v>56</v>
      </c>
      <c r="H132" s="24">
        <v>3.709515921542348</v>
      </c>
      <c r="I132" s="24">
        <v>56.169515006015004</v>
      </c>
      <c r="J132" s="24" t="s">
        <v>62</v>
      </c>
      <c r="K132" s="24">
        <v>0.3016994707369649</v>
      </c>
      <c r="L132" s="24">
        <v>0.01914379254704207</v>
      </c>
      <c r="M132" s="24">
        <v>0.07142317229577072</v>
      </c>
      <c r="N132" s="24">
        <v>0.004035888464109191</v>
      </c>
      <c r="O132" s="24">
        <v>0.012116850351325427</v>
      </c>
      <c r="P132" s="24">
        <v>0.0005491370758940574</v>
      </c>
      <c r="Q132" s="24">
        <v>0.0014749012104073051</v>
      </c>
      <c r="R132" s="24">
        <v>6.213675125050656E-05</v>
      </c>
      <c r="S132" s="24">
        <v>0.0001589745810688792</v>
      </c>
      <c r="T132" s="24">
        <v>8.07979643071839E-06</v>
      </c>
      <c r="U132" s="24">
        <v>3.226064586766275E-05</v>
      </c>
      <c r="V132" s="24">
        <v>2.3059404051232845E-06</v>
      </c>
      <c r="W132" s="24">
        <v>9.913043534273757E-06</v>
      </c>
      <c r="X132" s="24">
        <v>67.5</v>
      </c>
    </row>
    <row r="133" spans="1:24" ht="12.75" hidden="1">
      <c r="A133" s="24">
        <v>1689</v>
      </c>
      <c r="B133" s="24">
        <v>136.32000732421875</v>
      </c>
      <c r="C133" s="24">
        <v>135.4199981689453</v>
      </c>
      <c r="D133" s="24">
        <v>8.269303321838379</v>
      </c>
      <c r="E133" s="24">
        <v>8.670594215393066</v>
      </c>
      <c r="F133" s="24">
        <v>23.61616709229589</v>
      </c>
      <c r="G133" s="24" t="s">
        <v>57</v>
      </c>
      <c r="H133" s="24">
        <v>-0.8090832361972673</v>
      </c>
      <c r="I133" s="24">
        <v>68.01092408802148</v>
      </c>
      <c r="J133" s="24" t="s">
        <v>60</v>
      </c>
      <c r="K133" s="24">
        <v>0.0998195308465198</v>
      </c>
      <c r="L133" s="24">
        <v>0.000104319081838142</v>
      </c>
      <c r="M133" s="24">
        <v>-0.024395425313495266</v>
      </c>
      <c r="N133" s="24">
        <v>-4.165389578362702E-05</v>
      </c>
      <c r="O133" s="24">
        <v>0.0038853583698611745</v>
      </c>
      <c r="P133" s="24">
        <v>1.1920699086138858E-05</v>
      </c>
      <c r="Q133" s="24">
        <v>-0.0005399666813387105</v>
      </c>
      <c r="R133" s="24">
        <v>-3.3458523718383163E-06</v>
      </c>
      <c r="S133" s="24">
        <v>4.069176377879672E-05</v>
      </c>
      <c r="T133" s="24">
        <v>8.468393534606314E-07</v>
      </c>
      <c r="U133" s="24">
        <v>-1.415310896988609E-05</v>
      </c>
      <c r="V133" s="24">
        <v>-2.6342794559022064E-07</v>
      </c>
      <c r="W133" s="24">
        <v>2.217261104626761E-06</v>
      </c>
      <c r="X133" s="24">
        <v>67.5</v>
      </c>
    </row>
    <row r="134" spans="1:24" ht="12.75" hidden="1">
      <c r="A134" s="24">
        <v>1691</v>
      </c>
      <c r="B134" s="24">
        <v>147.77999877929688</v>
      </c>
      <c r="C134" s="24">
        <v>121.87999725341797</v>
      </c>
      <c r="D134" s="24">
        <v>8.109406471252441</v>
      </c>
      <c r="E134" s="24">
        <v>8.437511444091797</v>
      </c>
      <c r="F134" s="24">
        <v>26.070893703360092</v>
      </c>
      <c r="G134" s="24" t="s">
        <v>58</v>
      </c>
      <c r="H134" s="24">
        <v>-3.682607842018541</v>
      </c>
      <c r="I134" s="24">
        <v>76.59739093727833</v>
      </c>
      <c r="J134" s="24" t="s">
        <v>61</v>
      </c>
      <c r="K134" s="24">
        <v>-0.28470797653832147</v>
      </c>
      <c r="L134" s="24">
        <v>0.019143508315179535</v>
      </c>
      <c r="M134" s="24">
        <v>-0.06712773468965733</v>
      </c>
      <c r="N134" s="24">
        <v>-0.004035673506082435</v>
      </c>
      <c r="O134" s="24">
        <v>-0.011477022818403945</v>
      </c>
      <c r="P134" s="24">
        <v>0.0005490076730381584</v>
      </c>
      <c r="Q134" s="24">
        <v>-0.0013725048500843242</v>
      </c>
      <c r="R134" s="24">
        <v>-6.204660448302705E-05</v>
      </c>
      <c r="S134" s="24">
        <v>-0.0001536785534373494</v>
      </c>
      <c r="T134" s="24">
        <v>8.035295481267633E-06</v>
      </c>
      <c r="U134" s="24">
        <v>-2.8990322148697755E-05</v>
      </c>
      <c r="V134" s="24">
        <v>-2.29084413905928E-06</v>
      </c>
      <c r="W134" s="24">
        <v>-9.66189346382561E-06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1692</v>
      </c>
      <c r="B136" s="24">
        <v>116.98</v>
      </c>
      <c r="C136" s="24">
        <v>126.18</v>
      </c>
      <c r="D136" s="24">
        <v>8.644644933960938</v>
      </c>
      <c r="E136" s="24">
        <v>8.815209109549384</v>
      </c>
      <c r="F136" s="24">
        <v>21.34923310754349</v>
      </c>
      <c r="G136" s="24" t="s">
        <v>59</v>
      </c>
      <c r="H136" s="24">
        <v>9.285233122949066</v>
      </c>
      <c r="I136" s="24">
        <v>58.76523312294907</v>
      </c>
      <c r="J136" s="24" t="s">
        <v>73</v>
      </c>
      <c r="K136" s="24">
        <v>0.5274801508647501</v>
      </c>
      <c r="M136" s="24" t="s">
        <v>68</v>
      </c>
      <c r="N136" s="24">
        <v>0.2796960099171972</v>
      </c>
      <c r="X136" s="24">
        <v>67.5</v>
      </c>
    </row>
    <row r="137" spans="1:24" ht="12.75" hidden="1">
      <c r="A137" s="24">
        <v>1690</v>
      </c>
      <c r="B137" s="24">
        <v>119.95999908447266</v>
      </c>
      <c r="C137" s="24">
        <v>128.66000366210938</v>
      </c>
      <c r="D137" s="24">
        <v>8.62477970123291</v>
      </c>
      <c r="E137" s="24">
        <v>9.07262134552002</v>
      </c>
      <c r="F137" s="24">
        <v>20.356773978551637</v>
      </c>
      <c r="G137" s="24" t="s">
        <v>56</v>
      </c>
      <c r="H137" s="24">
        <v>3.709515921542348</v>
      </c>
      <c r="I137" s="24">
        <v>56.169515006015004</v>
      </c>
      <c r="J137" s="24" t="s">
        <v>62</v>
      </c>
      <c r="K137" s="24">
        <v>0.6949755402068852</v>
      </c>
      <c r="L137" s="24">
        <v>0.1288608015040475</v>
      </c>
      <c r="M137" s="24">
        <v>0.16452568050761268</v>
      </c>
      <c r="N137" s="24">
        <v>0.0033075958993040626</v>
      </c>
      <c r="O137" s="24">
        <v>0.027911478961407905</v>
      </c>
      <c r="P137" s="24">
        <v>0.0036965449481132675</v>
      </c>
      <c r="Q137" s="24">
        <v>0.003397451496114508</v>
      </c>
      <c r="R137" s="24">
        <v>5.0936012667735216E-05</v>
      </c>
      <c r="S137" s="24">
        <v>0.0003661927846771747</v>
      </c>
      <c r="T137" s="24">
        <v>5.4404976920612144E-05</v>
      </c>
      <c r="U137" s="24">
        <v>7.431004196210774E-05</v>
      </c>
      <c r="V137" s="24">
        <v>1.8941458398331824E-06</v>
      </c>
      <c r="W137" s="24">
        <v>2.2833458905595287E-05</v>
      </c>
      <c r="X137" s="24">
        <v>67.5</v>
      </c>
    </row>
    <row r="138" spans="1:24" ht="12.75" hidden="1">
      <c r="A138" s="24">
        <v>1691</v>
      </c>
      <c r="B138" s="24">
        <v>147.77999877929688</v>
      </c>
      <c r="C138" s="24">
        <v>121.87999725341797</v>
      </c>
      <c r="D138" s="24">
        <v>8.109406471252441</v>
      </c>
      <c r="E138" s="24">
        <v>8.437511444091797</v>
      </c>
      <c r="F138" s="24">
        <v>25.42945696592127</v>
      </c>
      <c r="G138" s="24" t="s">
        <v>57</v>
      </c>
      <c r="H138" s="24">
        <v>-5.567176169371336</v>
      </c>
      <c r="I138" s="24">
        <v>74.71282260992554</v>
      </c>
      <c r="J138" s="24" t="s">
        <v>60</v>
      </c>
      <c r="K138" s="24">
        <v>0.5697106949848932</v>
      </c>
      <c r="L138" s="24">
        <v>0.0007013991078091752</v>
      </c>
      <c r="M138" s="24">
        <v>-0.1359334499093369</v>
      </c>
      <c r="N138" s="24">
        <v>-3.39509275891974E-05</v>
      </c>
      <c r="O138" s="24">
        <v>0.022706784452502068</v>
      </c>
      <c r="P138" s="24">
        <v>8.015835233771865E-05</v>
      </c>
      <c r="Q138" s="24">
        <v>-0.0028562742862891523</v>
      </c>
      <c r="R138" s="24">
        <v>-2.7164103823074875E-06</v>
      </c>
      <c r="S138" s="24">
        <v>0.0002828498083708212</v>
      </c>
      <c r="T138" s="24">
        <v>5.701052979795738E-06</v>
      </c>
      <c r="U138" s="24">
        <v>-6.546437345324117E-05</v>
      </c>
      <c r="V138" s="24">
        <v>-2.095190431631879E-07</v>
      </c>
      <c r="W138" s="24">
        <v>1.714471068481819E-05</v>
      </c>
      <c r="X138" s="24">
        <v>67.5</v>
      </c>
    </row>
    <row r="139" spans="1:24" ht="12.75" hidden="1">
      <c r="A139" s="24">
        <v>1689</v>
      </c>
      <c r="B139" s="24">
        <v>136.32000732421875</v>
      </c>
      <c r="C139" s="24">
        <v>135.4199981689453</v>
      </c>
      <c r="D139" s="24">
        <v>8.269303321838379</v>
      </c>
      <c r="E139" s="24">
        <v>8.670594215393066</v>
      </c>
      <c r="F139" s="24">
        <v>21.61187970072617</v>
      </c>
      <c r="G139" s="24" t="s">
        <v>58</v>
      </c>
      <c r="H139" s="24">
        <v>-6.581122242607208</v>
      </c>
      <c r="I139" s="24">
        <v>62.23888508161154</v>
      </c>
      <c r="J139" s="24" t="s">
        <v>61</v>
      </c>
      <c r="K139" s="24">
        <v>-0.39802101138719026</v>
      </c>
      <c r="L139" s="24">
        <v>0.1288588926056603</v>
      </c>
      <c r="M139" s="24">
        <v>-0.09268655103216888</v>
      </c>
      <c r="N139" s="24">
        <v>-0.0033074216495041697</v>
      </c>
      <c r="O139" s="24">
        <v>-0.01623122292499017</v>
      </c>
      <c r="P139" s="24">
        <v>0.003695675742265847</v>
      </c>
      <c r="Q139" s="24">
        <v>-0.0018396667823098027</v>
      </c>
      <c r="R139" s="24">
        <v>-5.086352820167487E-05</v>
      </c>
      <c r="S139" s="24">
        <v>-0.00023257932292921775</v>
      </c>
      <c r="T139" s="24">
        <v>5.410544804965487E-05</v>
      </c>
      <c r="U139" s="24">
        <v>-3.516245362293117E-05</v>
      </c>
      <c r="V139" s="24">
        <v>-1.8825223061385843E-06</v>
      </c>
      <c r="W139" s="24">
        <v>-1.5080641270429776E-05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1692</v>
      </c>
      <c r="B141" s="24">
        <v>138.78</v>
      </c>
      <c r="C141" s="24">
        <v>139.18</v>
      </c>
      <c r="D141" s="24">
        <v>8.445185339362475</v>
      </c>
      <c r="E141" s="24">
        <v>8.737162104726604</v>
      </c>
      <c r="F141" s="24">
        <v>25.599115107569894</v>
      </c>
      <c r="G141" s="24" t="s">
        <v>59</v>
      </c>
      <c r="H141" s="24">
        <v>0.9136189925813625</v>
      </c>
      <c r="I141" s="24">
        <v>72.19361899258136</v>
      </c>
      <c r="J141" s="24" t="s">
        <v>73</v>
      </c>
      <c r="K141" s="24">
        <v>0.31679224033162356</v>
      </c>
      <c r="M141" s="24" t="s">
        <v>68</v>
      </c>
      <c r="N141" s="24">
        <v>0.19010508466883805</v>
      </c>
      <c r="X141" s="24">
        <v>67.5</v>
      </c>
    </row>
    <row r="142" spans="1:24" ht="12.75" hidden="1">
      <c r="A142" s="24">
        <v>1689</v>
      </c>
      <c r="B142" s="24">
        <v>147.33999633789062</v>
      </c>
      <c r="C142" s="24">
        <v>143.63999938964844</v>
      </c>
      <c r="D142" s="24">
        <v>8.1891450881958</v>
      </c>
      <c r="E142" s="24">
        <v>8.607518196105957</v>
      </c>
      <c r="F142" s="24">
        <v>26.887446184051125</v>
      </c>
      <c r="G142" s="24" t="s">
        <v>56</v>
      </c>
      <c r="H142" s="24">
        <v>-1.6141815465946507</v>
      </c>
      <c r="I142" s="24">
        <v>78.22581479129597</v>
      </c>
      <c r="J142" s="24" t="s">
        <v>62</v>
      </c>
      <c r="K142" s="24">
        <v>0.49097453902986365</v>
      </c>
      <c r="L142" s="24">
        <v>0.24845471373860836</v>
      </c>
      <c r="M142" s="24">
        <v>0.11623180485750864</v>
      </c>
      <c r="N142" s="24">
        <v>0.007155073094672261</v>
      </c>
      <c r="O142" s="24">
        <v>0.019718438134672625</v>
      </c>
      <c r="P142" s="24">
        <v>0.007127355013429244</v>
      </c>
      <c r="Q142" s="24">
        <v>0.002400202131685405</v>
      </c>
      <c r="R142" s="24">
        <v>0.00011013664552315342</v>
      </c>
      <c r="S142" s="24">
        <v>0.0002586970577961594</v>
      </c>
      <c r="T142" s="24">
        <v>0.00010486395771099749</v>
      </c>
      <c r="U142" s="24">
        <v>5.24959228467844E-05</v>
      </c>
      <c r="V142" s="24">
        <v>4.094030020514531E-06</v>
      </c>
      <c r="W142" s="24">
        <v>1.612966937401722E-05</v>
      </c>
      <c r="X142" s="24">
        <v>67.5</v>
      </c>
    </row>
    <row r="143" spans="1:24" ht="12.75" hidden="1">
      <c r="A143" s="24">
        <v>1691</v>
      </c>
      <c r="B143" s="24">
        <v>161.60000610351562</v>
      </c>
      <c r="C143" s="24">
        <v>141.3000030517578</v>
      </c>
      <c r="D143" s="24">
        <v>8.097808837890625</v>
      </c>
      <c r="E143" s="24">
        <v>8.588643074035645</v>
      </c>
      <c r="F143" s="24">
        <v>29.806554564540924</v>
      </c>
      <c r="G143" s="24" t="s">
        <v>57</v>
      </c>
      <c r="H143" s="24">
        <v>-6.350794853444853</v>
      </c>
      <c r="I143" s="24">
        <v>87.74921125007077</v>
      </c>
      <c r="J143" s="24" t="s">
        <v>60</v>
      </c>
      <c r="K143" s="24">
        <v>0.28097324185449224</v>
      </c>
      <c r="L143" s="24">
        <v>-0.001351843188994831</v>
      </c>
      <c r="M143" s="24">
        <v>-0.06542898545448701</v>
      </c>
      <c r="N143" s="24">
        <v>-7.386603191525584E-05</v>
      </c>
      <c r="O143" s="24">
        <v>0.011458176551435358</v>
      </c>
      <c r="P143" s="24">
        <v>-0.00015473279579418354</v>
      </c>
      <c r="Q143" s="24">
        <v>-0.001298579373354831</v>
      </c>
      <c r="R143" s="24">
        <v>-5.942244984216281E-06</v>
      </c>
      <c r="S143" s="24">
        <v>0.00016419637445062835</v>
      </c>
      <c r="T143" s="24">
        <v>-1.1021355559936628E-05</v>
      </c>
      <c r="U143" s="24">
        <v>-2.480519596688578E-05</v>
      </c>
      <c r="V143" s="24">
        <v>-4.6624988389143196E-07</v>
      </c>
      <c r="W143" s="24">
        <v>1.0644906041283986E-05</v>
      </c>
      <c r="X143" s="24">
        <v>67.5</v>
      </c>
    </row>
    <row r="144" spans="1:24" ht="12.75" hidden="1">
      <c r="A144" s="24">
        <v>1690</v>
      </c>
      <c r="B144" s="24">
        <v>125.30000305175781</v>
      </c>
      <c r="C144" s="24">
        <v>136.8000030517578</v>
      </c>
      <c r="D144" s="24">
        <v>8.35573673248291</v>
      </c>
      <c r="E144" s="24">
        <v>8.914608001708984</v>
      </c>
      <c r="F144" s="24">
        <v>23.407683329006804</v>
      </c>
      <c r="G144" s="24" t="s">
        <v>58</v>
      </c>
      <c r="H144" s="24">
        <v>8.882340647600927</v>
      </c>
      <c r="I144" s="24">
        <v>66.68234369935874</v>
      </c>
      <c r="J144" s="24" t="s">
        <v>61</v>
      </c>
      <c r="K144" s="24">
        <v>0.4026289052432328</v>
      </c>
      <c r="L144" s="24">
        <v>-0.24845103601902366</v>
      </c>
      <c r="M144" s="24">
        <v>0.09606706159152832</v>
      </c>
      <c r="N144" s="24">
        <v>-0.007154691803245754</v>
      </c>
      <c r="O144" s="24">
        <v>0.016047647571748595</v>
      </c>
      <c r="P144" s="24">
        <v>-0.00712567521357525</v>
      </c>
      <c r="Q144" s="24">
        <v>0.0020185791745791232</v>
      </c>
      <c r="R144" s="24">
        <v>-0.00010997622657483892</v>
      </c>
      <c r="S144" s="24">
        <v>0.00019990927524669405</v>
      </c>
      <c r="T144" s="24">
        <v>-0.00010428316905635024</v>
      </c>
      <c r="U144" s="24">
        <v>4.6265799123974226E-05</v>
      </c>
      <c r="V144" s="24">
        <v>-4.067393865197399E-06</v>
      </c>
      <c r="W144" s="24">
        <v>1.2118259342304273E-05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1692</v>
      </c>
      <c r="B146" s="24">
        <v>138.78</v>
      </c>
      <c r="C146" s="24">
        <v>139.18</v>
      </c>
      <c r="D146" s="24">
        <v>8.445185339362475</v>
      </c>
      <c r="E146" s="24">
        <v>8.737162104726604</v>
      </c>
      <c r="F146" s="24">
        <v>25.93720657328538</v>
      </c>
      <c r="G146" s="24" t="s">
        <v>59</v>
      </c>
      <c r="H146" s="24">
        <v>1.8670912652729044</v>
      </c>
      <c r="I146" s="24">
        <v>73.1470912652729</v>
      </c>
      <c r="J146" s="24" t="s">
        <v>73</v>
      </c>
      <c r="K146" s="24">
        <v>0.36604869729981876</v>
      </c>
      <c r="M146" s="24" t="s">
        <v>68</v>
      </c>
      <c r="N146" s="24">
        <v>0.268560719682423</v>
      </c>
      <c r="X146" s="24">
        <v>67.5</v>
      </c>
    </row>
    <row r="147" spans="1:24" ht="12.75" hidden="1">
      <c r="A147" s="24">
        <v>1689</v>
      </c>
      <c r="B147" s="24">
        <v>147.33999633789062</v>
      </c>
      <c r="C147" s="24">
        <v>143.63999938964844</v>
      </c>
      <c r="D147" s="24">
        <v>8.1891450881958</v>
      </c>
      <c r="E147" s="24">
        <v>8.607518196105957</v>
      </c>
      <c r="F147" s="24">
        <v>26.887446184051125</v>
      </c>
      <c r="G147" s="24" t="s">
        <v>56</v>
      </c>
      <c r="H147" s="24">
        <v>-1.6141815465946507</v>
      </c>
      <c r="I147" s="24">
        <v>78.22581479129597</v>
      </c>
      <c r="J147" s="24" t="s">
        <v>62</v>
      </c>
      <c r="K147" s="24">
        <v>0.41234475778734864</v>
      </c>
      <c r="L147" s="24">
        <v>0.4312788614638809</v>
      </c>
      <c r="M147" s="24">
        <v>0.09761728677866933</v>
      </c>
      <c r="N147" s="24">
        <v>0.00764395814065198</v>
      </c>
      <c r="O147" s="24">
        <v>0.016560506896902548</v>
      </c>
      <c r="P147" s="24">
        <v>0.012372011964465711</v>
      </c>
      <c r="Q147" s="24">
        <v>0.002015816212539792</v>
      </c>
      <c r="R147" s="24">
        <v>0.00011764268975938344</v>
      </c>
      <c r="S147" s="24">
        <v>0.00021725348802483253</v>
      </c>
      <c r="T147" s="24">
        <v>0.00018203569749571517</v>
      </c>
      <c r="U147" s="24">
        <v>4.408457694815405E-05</v>
      </c>
      <c r="V147" s="24">
        <v>4.357468551284235E-06</v>
      </c>
      <c r="W147" s="24">
        <v>1.3542454495918653E-05</v>
      </c>
      <c r="X147" s="24">
        <v>67.5</v>
      </c>
    </row>
    <row r="148" spans="1:24" ht="12.75" hidden="1">
      <c r="A148" s="24">
        <v>1690</v>
      </c>
      <c r="B148" s="24">
        <v>125.30000305175781</v>
      </c>
      <c r="C148" s="24">
        <v>136.8000030517578</v>
      </c>
      <c r="D148" s="24">
        <v>8.35573673248291</v>
      </c>
      <c r="E148" s="24">
        <v>8.914608001708984</v>
      </c>
      <c r="F148" s="24">
        <v>23.848542790980453</v>
      </c>
      <c r="G148" s="24" t="s">
        <v>57</v>
      </c>
      <c r="H148" s="24">
        <v>10.13823349924472</v>
      </c>
      <c r="I148" s="24">
        <v>67.93823655100253</v>
      </c>
      <c r="J148" s="24" t="s">
        <v>60</v>
      </c>
      <c r="K148" s="24">
        <v>-0.3191438915520061</v>
      </c>
      <c r="L148" s="24">
        <v>0.002346682000453753</v>
      </c>
      <c r="M148" s="24">
        <v>0.07484565520713067</v>
      </c>
      <c r="N148" s="24">
        <v>-7.928297828008563E-05</v>
      </c>
      <c r="O148" s="24">
        <v>-0.012929829646018812</v>
      </c>
      <c r="P148" s="24">
        <v>0.0002685497002837256</v>
      </c>
      <c r="Q148" s="24">
        <v>0.00151106965219112</v>
      </c>
      <c r="R148" s="24">
        <v>-6.364833913545085E-06</v>
      </c>
      <c r="S148" s="24">
        <v>-0.00017840272063055808</v>
      </c>
      <c r="T148" s="24">
        <v>1.912656453282581E-05</v>
      </c>
      <c r="U148" s="24">
        <v>3.0619004234349985E-05</v>
      </c>
      <c r="V148" s="24">
        <v>-5.046809537872252E-07</v>
      </c>
      <c r="W148" s="24">
        <v>-1.1370862068531426E-05</v>
      </c>
      <c r="X148" s="24">
        <v>67.5</v>
      </c>
    </row>
    <row r="149" spans="1:24" ht="12.75" hidden="1">
      <c r="A149" s="24">
        <v>1691</v>
      </c>
      <c r="B149" s="24">
        <v>161.60000610351562</v>
      </c>
      <c r="C149" s="24">
        <v>141.3000030517578</v>
      </c>
      <c r="D149" s="24">
        <v>8.097808837890625</v>
      </c>
      <c r="E149" s="24">
        <v>8.588643074035645</v>
      </c>
      <c r="F149" s="24">
        <v>29.09859171759322</v>
      </c>
      <c r="G149" s="24" t="s">
        <v>58</v>
      </c>
      <c r="H149" s="24">
        <v>-8.435006944429688</v>
      </c>
      <c r="I149" s="24">
        <v>85.66499915908594</v>
      </c>
      <c r="J149" s="24" t="s">
        <v>61</v>
      </c>
      <c r="K149" s="24">
        <v>-0.2611041473430642</v>
      </c>
      <c r="L149" s="24">
        <v>0.43127247701328</v>
      </c>
      <c r="M149" s="24">
        <v>-0.06266787514065147</v>
      </c>
      <c r="N149" s="24">
        <v>-0.007643546968874772</v>
      </c>
      <c r="O149" s="24">
        <v>-0.010347458335615074</v>
      </c>
      <c r="P149" s="24">
        <v>0.01236909702069477</v>
      </c>
      <c r="Q149" s="24">
        <v>-0.0013342351775325367</v>
      </c>
      <c r="R149" s="24">
        <v>-0.00011747038496180869</v>
      </c>
      <c r="S149" s="24">
        <v>-0.0001239820443877705</v>
      </c>
      <c r="T149" s="24">
        <v>0.0001810280908917817</v>
      </c>
      <c r="U149" s="24">
        <v>-3.171634443618264E-05</v>
      </c>
      <c r="V149" s="24">
        <v>-4.328143864327472E-06</v>
      </c>
      <c r="W149" s="24">
        <v>-7.355376917090012E-06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1692</v>
      </c>
      <c r="B151" s="100">
        <v>138.78</v>
      </c>
      <c r="C151" s="100">
        <v>139.18</v>
      </c>
      <c r="D151" s="100">
        <v>8.445185339362475</v>
      </c>
      <c r="E151" s="100">
        <v>8.737162104726604</v>
      </c>
      <c r="F151" s="100">
        <v>25.599115107569894</v>
      </c>
      <c r="G151" s="100" t="s">
        <v>59</v>
      </c>
      <c r="H151" s="100">
        <v>0.9136189925813625</v>
      </c>
      <c r="I151" s="100">
        <v>72.19361899258136</v>
      </c>
      <c r="J151" s="100" t="s">
        <v>73</v>
      </c>
      <c r="K151" s="100">
        <v>0.5251713165923771</v>
      </c>
      <c r="M151" s="100" t="s">
        <v>68</v>
      </c>
      <c r="N151" s="100">
        <v>0.2724001447425137</v>
      </c>
      <c r="X151" s="100">
        <v>67.5</v>
      </c>
    </row>
    <row r="152" spans="1:24" s="100" customFormat="1" ht="12.75">
      <c r="A152" s="100">
        <v>1691</v>
      </c>
      <c r="B152" s="100">
        <v>161.60000610351562</v>
      </c>
      <c r="C152" s="100">
        <v>141.3000030517578</v>
      </c>
      <c r="D152" s="100">
        <v>8.097808837890625</v>
      </c>
      <c r="E152" s="100">
        <v>8.588643074035645</v>
      </c>
      <c r="F152" s="100">
        <v>29.238509859416176</v>
      </c>
      <c r="G152" s="100" t="s">
        <v>56</v>
      </c>
      <c r="H152" s="100">
        <v>-8.023093968780174</v>
      </c>
      <c r="I152" s="100">
        <v>86.07691213473545</v>
      </c>
      <c r="J152" s="100" t="s">
        <v>62</v>
      </c>
      <c r="K152" s="100">
        <v>0.703155224113691</v>
      </c>
      <c r="L152" s="100">
        <v>0.046592523320659676</v>
      </c>
      <c r="M152" s="100">
        <v>0.16646258064089908</v>
      </c>
      <c r="N152" s="100">
        <v>0.007220162224762061</v>
      </c>
      <c r="O152" s="100">
        <v>0.028240111341436412</v>
      </c>
      <c r="P152" s="100">
        <v>0.0013365231074118071</v>
      </c>
      <c r="Q152" s="100">
        <v>0.0034374799688220584</v>
      </c>
      <c r="R152" s="100">
        <v>0.00011111055730519478</v>
      </c>
      <c r="S152" s="100">
        <v>0.00037051519877396617</v>
      </c>
      <c r="T152" s="100">
        <v>1.965713728054624E-05</v>
      </c>
      <c r="U152" s="100">
        <v>7.518623066014724E-05</v>
      </c>
      <c r="V152" s="100">
        <v>4.127115411481086E-06</v>
      </c>
      <c r="W152" s="100">
        <v>2.3104827121516326E-05</v>
      </c>
      <c r="X152" s="100">
        <v>67.5</v>
      </c>
    </row>
    <row r="153" spans="1:24" s="100" customFormat="1" ht="12.75">
      <c r="A153" s="100">
        <v>1689</v>
      </c>
      <c r="B153" s="100">
        <v>147.33999633789062</v>
      </c>
      <c r="C153" s="100">
        <v>143.63999938964844</v>
      </c>
      <c r="D153" s="100">
        <v>8.1891450881958</v>
      </c>
      <c r="E153" s="100">
        <v>8.607518196105957</v>
      </c>
      <c r="F153" s="100">
        <v>27.03630551628854</v>
      </c>
      <c r="G153" s="100" t="s">
        <v>57</v>
      </c>
      <c r="H153" s="100">
        <v>-1.1810930905973862</v>
      </c>
      <c r="I153" s="100">
        <v>78.65890324729324</v>
      </c>
      <c r="J153" s="100" t="s">
        <v>60</v>
      </c>
      <c r="K153" s="100">
        <v>0.08328395102459513</v>
      </c>
      <c r="L153" s="100">
        <v>-0.0002536568875523459</v>
      </c>
      <c r="M153" s="100">
        <v>-0.017836425868258</v>
      </c>
      <c r="N153" s="100">
        <v>-7.474072122718727E-05</v>
      </c>
      <c r="O153" s="100">
        <v>0.003647082342520841</v>
      </c>
      <c r="P153" s="100">
        <v>-2.9055154109156926E-05</v>
      </c>
      <c r="Q153" s="100">
        <v>-0.00027850419754752733</v>
      </c>
      <c r="R153" s="100">
        <v>-6.0102012790716325E-06</v>
      </c>
      <c r="S153" s="100">
        <v>7.254840525342245E-05</v>
      </c>
      <c r="T153" s="100">
        <v>-2.0685157239856945E-06</v>
      </c>
      <c r="U153" s="100">
        <v>-1.2959533299465274E-07</v>
      </c>
      <c r="V153" s="100">
        <v>-4.726824355088862E-07</v>
      </c>
      <c r="W153" s="100">
        <v>5.2743457218117225E-06</v>
      </c>
      <c r="X153" s="100">
        <v>67.5</v>
      </c>
    </row>
    <row r="154" spans="1:24" s="100" customFormat="1" ht="12.75">
      <c r="A154" s="100">
        <v>1690</v>
      </c>
      <c r="B154" s="100">
        <v>125.30000305175781</v>
      </c>
      <c r="C154" s="100">
        <v>136.8000030517578</v>
      </c>
      <c r="D154" s="100">
        <v>8.35573673248291</v>
      </c>
      <c r="E154" s="100">
        <v>8.914608001708984</v>
      </c>
      <c r="F154" s="100">
        <v>23.848542790980453</v>
      </c>
      <c r="G154" s="100" t="s">
        <v>58</v>
      </c>
      <c r="H154" s="100">
        <v>10.13823349924472</v>
      </c>
      <c r="I154" s="100">
        <v>67.93823655100253</v>
      </c>
      <c r="J154" s="100" t="s">
        <v>61</v>
      </c>
      <c r="K154" s="100">
        <v>0.6982055948645126</v>
      </c>
      <c r="L154" s="100">
        <v>-0.04659183284192212</v>
      </c>
      <c r="M154" s="100">
        <v>0.16550423760699895</v>
      </c>
      <c r="N154" s="100">
        <v>-0.0072197753688374175</v>
      </c>
      <c r="O154" s="100">
        <v>0.02800361903332493</v>
      </c>
      <c r="P154" s="100">
        <v>-0.001336207249892548</v>
      </c>
      <c r="Q154" s="100">
        <v>0.0034261792054709143</v>
      </c>
      <c r="R154" s="100">
        <v>-0.00011094788607835672</v>
      </c>
      <c r="S154" s="100">
        <v>0.00036334314554935097</v>
      </c>
      <c r="T154" s="100">
        <v>-1.9547999610340307E-05</v>
      </c>
      <c r="U154" s="100">
        <v>7.518611897106094E-05</v>
      </c>
      <c r="V154" s="100">
        <v>-4.099957674762763E-06</v>
      </c>
      <c r="W154" s="100">
        <v>2.2494761912986826E-05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1692</v>
      </c>
      <c r="B156" s="24">
        <v>138.78</v>
      </c>
      <c r="C156" s="24">
        <v>139.18</v>
      </c>
      <c r="D156" s="24">
        <v>8.445185339362475</v>
      </c>
      <c r="E156" s="24">
        <v>8.737162104726604</v>
      </c>
      <c r="F156" s="24">
        <v>26.38295071833633</v>
      </c>
      <c r="G156" s="24" t="s">
        <v>59</v>
      </c>
      <c r="H156" s="24">
        <v>3.124161396047313</v>
      </c>
      <c r="I156" s="24">
        <v>74.40416139604731</v>
      </c>
      <c r="J156" s="24" t="s">
        <v>73</v>
      </c>
      <c r="K156" s="24">
        <v>0.2942663364997206</v>
      </c>
      <c r="M156" s="24" t="s">
        <v>68</v>
      </c>
      <c r="N156" s="24">
        <v>0.23193213490770714</v>
      </c>
      <c r="X156" s="24">
        <v>67.5</v>
      </c>
    </row>
    <row r="157" spans="1:24" ht="12.75" hidden="1">
      <c r="A157" s="24">
        <v>1691</v>
      </c>
      <c r="B157" s="24">
        <v>161.60000610351562</v>
      </c>
      <c r="C157" s="24">
        <v>141.3000030517578</v>
      </c>
      <c r="D157" s="24">
        <v>8.097808837890625</v>
      </c>
      <c r="E157" s="24">
        <v>8.588643074035645</v>
      </c>
      <c r="F157" s="24">
        <v>29.238509859416176</v>
      </c>
      <c r="G157" s="24" t="s">
        <v>56</v>
      </c>
      <c r="H157" s="24">
        <v>-8.023093968780174</v>
      </c>
      <c r="I157" s="24">
        <v>86.07691213473545</v>
      </c>
      <c r="J157" s="24" t="s">
        <v>62</v>
      </c>
      <c r="K157" s="24">
        <v>0.31798459285160036</v>
      </c>
      <c r="L157" s="24">
        <v>0.4325632977019127</v>
      </c>
      <c r="M157" s="24">
        <v>0.07527848191683995</v>
      </c>
      <c r="N157" s="24">
        <v>0.007396378773544877</v>
      </c>
      <c r="O157" s="24">
        <v>0.012771032479924293</v>
      </c>
      <c r="P157" s="24">
        <v>0.012408909976993853</v>
      </c>
      <c r="Q157" s="24">
        <v>0.0015544981030598069</v>
      </c>
      <c r="R157" s="24">
        <v>0.00011381213867610474</v>
      </c>
      <c r="S157" s="24">
        <v>0.00016755986058011502</v>
      </c>
      <c r="T157" s="24">
        <v>0.00018258674086921511</v>
      </c>
      <c r="U157" s="24">
        <v>3.398766533222676E-05</v>
      </c>
      <c r="V157" s="24">
        <v>4.218041912593567E-06</v>
      </c>
      <c r="W157" s="24">
        <v>1.0447462480730724E-05</v>
      </c>
      <c r="X157" s="24">
        <v>67.5</v>
      </c>
    </row>
    <row r="158" spans="1:24" ht="12.75" hidden="1">
      <c r="A158" s="24">
        <v>1690</v>
      </c>
      <c r="B158" s="24">
        <v>125.30000305175781</v>
      </c>
      <c r="C158" s="24">
        <v>136.8000030517578</v>
      </c>
      <c r="D158" s="24">
        <v>8.35573673248291</v>
      </c>
      <c r="E158" s="24">
        <v>8.914608001708984</v>
      </c>
      <c r="F158" s="24">
        <v>23.407683329006804</v>
      </c>
      <c r="G158" s="24" t="s">
        <v>57</v>
      </c>
      <c r="H158" s="24">
        <v>8.882340647600927</v>
      </c>
      <c r="I158" s="24">
        <v>66.68234369935874</v>
      </c>
      <c r="J158" s="24" t="s">
        <v>60</v>
      </c>
      <c r="K158" s="24">
        <v>-0.22058250015357403</v>
      </c>
      <c r="L158" s="24">
        <v>0.002353516642060467</v>
      </c>
      <c r="M158" s="24">
        <v>0.052832891567938</v>
      </c>
      <c r="N158" s="24">
        <v>-7.676936025562792E-05</v>
      </c>
      <c r="O158" s="24">
        <v>-0.008759352612286452</v>
      </c>
      <c r="P158" s="24">
        <v>0.00026930601659188387</v>
      </c>
      <c r="Q158" s="24">
        <v>0.001119684583791103</v>
      </c>
      <c r="R158" s="24">
        <v>-6.162497049536052E-06</v>
      </c>
      <c r="S158" s="24">
        <v>-0.00010641184673181843</v>
      </c>
      <c r="T158" s="24">
        <v>1.9180742176941977E-05</v>
      </c>
      <c r="U158" s="24">
        <v>2.6270232073346716E-05</v>
      </c>
      <c r="V158" s="24">
        <v>-4.872202960812524E-07</v>
      </c>
      <c r="W158" s="24">
        <v>-6.35909481863743E-06</v>
      </c>
      <c r="X158" s="24">
        <v>67.5</v>
      </c>
    </row>
    <row r="159" spans="1:24" ht="12.75" hidden="1">
      <c r="A159" s="24">
        <v>1689</v>
      </c>
      <c r="B159" s="24">
        <v>147.33999633789062</v>
      </c>
      <c r="C159" s="24">
        <v>143.63999938964844</v>
      </c>
      <c r="D159" s="24">
        <v>8.1891450881958</v>
      </c>
      <c r="E159" s="24">
        <v>8.607518196105957</v>
      </c>
      <c r="F159" s="24">
        <v>26.723690063171084</v>
      </c>
      <c r="G159" s="24" t="s">
        <v>58</v>
      </c>
      <c r="H159" s="24">
        <v>-2.0906104307369304</v>
      </c>
      <c r="I159" s="24">
        <v>77.7493859071537</v>
      </c>
      <c r="J159" s="24" t="s">
        <v>61</v>
      </c>
      <c r="K159" s="24">
        <v>0.22903615853615025</v>
      </c>
      <c r="L159" s="24">
        <v>0.4325568950764386</v>
      </c>
      <c r="M159" s="24">
        <v>0.05362401894929645</v>
      </c>
      <c r="N159" s="24">
        <v>-0.0073959803560495726</v>
      </c>
      <c r="O159" s="24">
        <v>0.009293708216686802</v>
      </c>
      <c r="P159" s="24">
        <v>0.01240598730801241</v>
      </c>
      <c r="Q159" s="24">
        <v>0.0010783184989774971</v>
      </c>
      <c r="R159" s="24">
        <v>-0.00011364517825294374</v>
      </c>
      <c r="S159" s="24">
        <v>0.00012943270743035382</v>
      </c>
      <c r="T159" s="24">
        <v>0.00018157647719565324</v>
      </c>
      <c r="U159" s="24">
        <v>2.1564700358408755E-05</v>
      </c>
      <c r="V159" s="24">
        <v>-4.189808344003637E-06</v>
      </c>
      <c r="W159" s="24">
        <v>8.28923309925923E-06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1692</v>
      </c>
      <c r="B161" s="24">
        <v>138.78</v>
      </c>
      <c r="C161" s="24">
        <v>139.18</v>
      </c>
      <c r="D161" s="24">
        <v>8.445185339362475</v>
      </c>
      <c r="E161" s="24">
        <v>8.737162104726604</v>
      </c>
      <c r="F161" s="24">
        <v>25.93720657328538</v>
      </c>
      <c r="G161" s="24" t="s">
        <v>59</v>
      </c>
      <c r="H161" s="24">
        <v>1.8670912652729044</v>
      </c>
      <c r="I161" s="24">
        <v>73.1470912652729</v>
      </c>
      <c r="J161" s="24" t="s">
        <v>73</v>
      </c>
      <c r="K161" s="24">
        <v>0.3653485670896896</v>
      </c>
      <c r="M161" s="24" t="s">
        <v>68</v>
      </c>
      <c r="N161" s="24">
        <v>0.1896911863892231</v>
      </c>
      <c r="X161" s="24">
        <v>67.5</v>
      </c>
    </row>
    <row r="162" spans="1:24" ht="12.75" hidden="1">
      <c r="A162" s="24">
        <v>1690</v>
      </c>
      <c r="B162" s="24">
        <v>125.30000305175781</v>
      </c>
      <c r="C162" s="24">
        <v>136.8000030517578</v>
      </c>
      <c r="D162" s="24">
        <v>8.35573673248291</v>
      </c>
      <c r="E162" s="24">
        <v>8.914608001708984</v>
      </c>
      <c r="F162" s="24">
        <v>23.22636100044232</v>
      </c>
      <c r="G162" s="24" t="s">
        <v>56</v>
      </c>
      <c r="H162" s="24">
        <v>8.365800942933888</v>
      </c>
      <c r="I162" s="24">
        <v>66.1658039946917</v>
      </c>
      <c r="J162" s="24" t="s">
        <v>62</v>
      </c>
      <c r="K162" s="24">
        <v>0.5861437645063348</v>
      </c>
      <c r="L162" s="24">
        <v>0.04377479365242419</v>
      </c>
      <c r="M162" s="24">
        <v>0.13876147192367214</v>
      </c>
      <c r="N162" s="24">
        <v>0.007000745762536562</v>
      </c>
      <c r="O162" s="24">
        <v>0.023540724967323297</v>
      </c>
      <c r="P162" s="24">
        <v>0.001255834881328046</v>
      </c>
      <c r="Q162" s="24">
        <v>0.002865450328545528</v>
      </c>
      <c r="R162" s="24">
        <v>0.00010779059111064426</v>
      </c>
      <c r="S162" s="24">
        <v>0.00030886050688232376</v>
      </c>
      <c r="T162" s="24">
        <v>1.848135223413296E-05</v>
      </c>
      <c r="U162" s="24">
        <v>6.267470888991243E-05</v>
      </c>
      <c r="V162" s="24">
        <v>4.000388211893727E-06</v>
      </c>
      <c r="W162" s="24">
        <v>1.925968268556404E-05</v>
      </c>
      <c r="X162" s="24">
        <v>67.5</v>
      </c>
    </row>
    <row r="163" spans="1:24" ht="12.75" hidden="1">
      <c r="A163" s="24">
        <v>1689</v>
      </c>
      <c r="B163" s="24">
        <v>147.33999633789062</v>
      </c>
      <c r="C163" s="24">
        <v>143.63999938964844</v>
      </c>
      <c r="D163" s="24">
        <v>8.1891450881958</v>
      </c>
      <c r="E163" s="24">
        <v>8.607518196105957</v>
      </c>
      <c r="F163" s="24">
        <v>26.723690063171084</v>
      </c>
      <c r="G163" s="24" t="s">
        <v>57</v>
      </c>
      <c r="H163" s="24">
        <v>-2.0906104307369304</v>
      </c>
      <c r="I163" s="24">
        <v>77.7493859071537</v>
      </c>
      <c r="J163" s="24" t="s">
        <v>60</v>
      </c>
      <c r="K163" s="24">
        <v>0.15001835174243128</v>
      </c>
      <c r="L163" s="24">
        <v>-0.0002378805021014443</v>
      </c>
      <c r="M163" s="24">
        <v>-0.037037078333215526</v>
      </c>
      <c r="N163" s="24">
        <v>-7.222367580184541E-05</v>
      </c>
      <c r="O163" s="24">
        <v>0.005779211154837832</v>
      </c>
      <c r="P163" s="24">
        <v>-2.7237939064923373E-05</v>
      </c>
      <c r="Q163" s="24">
        <v>-0.0008370173429570967</v>
      </c>
      <c r="R163" s="24">
        <v>-5.803776582565799E-06</v>
      </c>
      <c r="S163" s="24">
        <v>5.54315000711688E-05</v>
      </c>
      <c r="T163" s="24">
        <v>-1.943264565960829E-06</v>
      </c>
      <c r="U163" s="24">
        <v>-2.3000493414110032E-05</v>
      </c>
      <c r="V163" s="24">
        <v>-4.573706451338623E-07</v>
      </c>
      <c r="W163" s="24">
        <v>2.8239143233201032E-06</v>
      </c>
      <c r="X163" s="24">
        <v>67.5</v>
      </c>
    </row>
    <row r="164" spans="1:24" ht="12.75" hidden="1">
      <c r="A164" s="24">
        <v>1691</v>
      </c>
      <c r="B164" s="24">
        <v>161.60000610351562</v>
      </c>
      <c r="C164" s="24">
        <v>141.3000030517578</v>
      </c>
      <c r="D164" s="24">
        <v>8.097808837890625</v>
      </c>
      <c r="E164" s="24">
        <v>8.588643074035645</v>
      </c>
      <c r="F164" s="24">
        <v>29.806554564540924</v>
      </c>
      <c r="G164" s="24" t="s">
        <v>58</v>
      </c>
      <c r="H164" s="24">
        <v>-6.350794853444853</v>
      </c>
      <c r="I164" s="24">
        <v>87.74921125007077</v>
      </c>
      <c r="J164" s="24" t="s">
        <v>61</v>
      </c>
      <c r="K164" s="24">
        <v>-0.5666206904183272</v>
      </c>
      <c r="L164" s="24">
        <v>-0.04377414730384862</v>
      </c>
      <c r="M164" s="24">
        <v>-0.13372733796409508</v>
      </c>
      <c r="N164" s="24">
        <v>-0.0070003732023605205</v>
      </c>
      <c r="O164" s="24">
        <v>-0.022820307851011926</v>
      </c>
      <c r="P164" s="24">
        <v>-0.0012555394632729484</v>
      </c>
      <c r="Q164" s="24">
        <v>-0.0027404757895209938</v>
      </c>
      <c r="R164" s="24">
        <v>-0.00010763423112263943</v>
      </c>
      <c r="S164" s="24">
        <v>-0.0003038456211819844</v>
      </c>
      <c r="T164" s="24">
        <v>-1.837890375481553E-05</v>
      </c>
      <c r="U164" s="24">
        <v>-5.830177044604006E-05</v>
      </c>
      <c r="V164" s="24">
        <v>-3.974156254958796E-06</v>
      </c>
      <c r="W164" s="24">
        <v>-1.9051532354200877E-05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1692</v>
      </c>
      <c r="B166" s="24">
        <v>138.78</v>
      </c>
      <c r="C166" s="24">
        <v>139.18</v>
      </c>
      <c r="D166" s="24">
        <v>8.445185339362475</v>
      </c>
      <c r="E166" s="24">
        <v>8.737162104726604</v>
      </c>
      <c r="F166" s="24">
        <v>26.38295071833633</v>
      </c>
      <c r="G166" s="24" t="s">
        <v>59</v>
      </c>
      <c r="H166" s="24">
        <v>3.124161396047313</v>
      </c>
      <c r="I166" s="24">
        <v>74.40416139604731</v>
      </c>
      <c r="J166" s="24" t="s">
        <v>73</v>
      </c>
      <c r="K166" s="24">
        <v>0.41148200262501994</v>
      </c>
      <c r="M166" s="24" t="s">
        <v>68</v>
      </c>
      <c r="N166" s="24">
        <v>0.23818186152056353</v>
      </c>
      <c r="X166" s="24">
        <v>67.5</v>
      </c>
    </row>
    <row r="167" spans="1:24" ht="12.75" hidden="1">
      <c r="A167" s="24">
        <v>1690</v>
      </c>
      <c r="B167" s="24">
        <v>125.30000305175781</v>
      </c>
      <c r="C167" s="24">
        <v>136.8000030517578</v>
      </c>
      <c r="D167" s="24">
        <v>8.35573673248291</v>
      </c>
      <c r="E167" s="24">
        <v>8.914608001708984</v>
      </c>
      <c r="F167" s="24">
        <v>23.22636100044232</v>
      </c>
      <c r="G167" s="24" t="s">
        <v>56</v>
      </c>
      <c r="H167" s="24">
        <v>8.365800942933888</v>
      </c>
      <c r="I167" s="24">
        <v>66.1658039946917</v>
      </c>
      <c r="J167" s="24" t="s">
        <v>62</v>
      </c>
      <c r="K167" s="24">
        <v>0.5766216384889196</v>
      </c>
      <c r="L167" s="24">
        <v>0.24435254780402896</v>
      </c>
      <c r="M167" s="24">
        <v>0.13650710498421548</v>
      </c>
      <c r="N167" s="24">
        <v>0.007322682012859899</v>
      </c>
      <c r="O167" s="24">
        <v>0.023158300902997114</v>
      </c>
      <c r="P167" s="24">
        <v>0.007009768771666309</v>
      </c>
      <c r="Q167" s="24">
        <v>0.0028188732956555516</v>
      </c>
      <c r="R167" s="24">
        <v>0.00011275415809175846</v>
      </c>
      <c r="S167" s="24">
        <v>0.00030383674300526304</v>
      </c>
      <c r="T167" s="24">
        <v>0.00010313724538103193</v>
      </c>
      <c r="U167" s="24">
        <v>6.16474438164198E-05</v>
      </c>
      <c r="V167" s="24">
        <v>4.190356485867841E-06</v>
      </c>
      <c r="W167" s="24">
        <v>1.894447389536724E-05</v>
      </c>
      <c r="X167" s="24">
        <v>67.5</v>
      </c>
    </row>
    <row r="168" spans="1:24" ht="12.75" hidden="1">
      <c r="A168" s="24">
        <v>1691</v>
      </c>
      <c r="B168" s="24">
        <v>161.60000610351562</v>
      </c>
      <c r="C168" s="24">
        <v>141.3000030517578</v>
      </c>
      <c r="D168" s="24">
        <v>8.097808837890625</v>
      </c>
      <c r="E168" s="24">
        <v>8.588643074035645</v>
      </c>
      <c r="F168" s="24">
        <v>29.09859171759322</v>
      </c>
      <c r="G168" s="24" t="s">
        <v>57</v>
      </c>
      <c r="H168" s="24">
        <v>-8.435006944429688</v>
      </c>
      <c r="I168" s="24">
        <v>85.66499915908594</v>
      </c>
      <c r="J168" s="24" t="s">
        <v>60</v>
      </c>
      <c r="K168" s="24">
        <v>0.44315815927631375</v>
      </c>
      <c r="L168" s="24">
        <v>-0.0013292270708162954</v>
      </c>
      <c r="M168" s="24">
        <v>-0.1058975542853764</v>
      </c>
      <c r="N168" s="24">
        <v>-7.539998969675089E-05</v>
      </c>
      <c r="O168" s="24">
        <v>0.017637209561478538</v>
      </c>
      <c r="P168" s="24">
        <v>-0.00015215871822216775</v>
      </c>
      <c r="Q168" s="24">
        <v>-0.0022327040954205</v>
      </c>
      <c r="R168" s="24">
        <v>-6.061260555617821E-06</v>
      </c>
      <c r="S168" s="24">
        <v>0.0002175656639138329</v>
      </c>
      <c r="T168" s="24">
        <v>-1.084188428875294E-05</v>
      </c>
      <c r="U168" s="24">
        <v>-5.165547635306072E-05</v>
      </c>
      <c r="V168" s="24">
        <v>-4.7514454036898985E-07</v>
      </c>
      <c r="W168" s="24">
        <v>1.3116176574888858E-05</v>
      </c>
      <c r="X168" s="24">
        <v>67.5</v>
      </c>
    </row>
    <row r="169" spans="1:24" ht="12.75" hidden="1">
      <c r="A169" s="24">
        <v>1689</v>
      </c>
      <c r="B169" s="24">
        <v>147.33999633789062</v>
      </c>
      <c r="C169" s="24">
        <v>143.63999938964844</v>
      </c>
      <c r="D169" s="24">
        <v>8.1891450881958</v>
      </c>
      <c r="E169" s="24">
        <v>8.607518196105957</v>
      </c>
      <c r="F169" s="24">
        <v>27.03630551628854</v>
      </c>
      <c r="G169" s="24" t="s">
        <v>58</v>
      </c>
      <c r="H169" s="24">
        <v>-1.1810930905973862</v>
      </c>
      <c r="I169" s="24">
        <v>78.65890324729324</v>
      </c>
      <c r="J169" s="24" t="s">
        <v>61</v>
      </c>
      <c r="K169" s="24">
        <v>-0.3689218885353315</v>
      </c>
      <c r="L169" s="24">
        <v>-0.24434893241779157</v>
      </c>
      <c r="M169" s="24">
        <v>-0.08613882810642005</v>
      </c>
      <c r="N169" s="24">
        <v>-0.007322293814305435</v>
      </c>
      <c r="O169" s="24">
        <v>-0.01500785592942066</v>
      </c>
      <c r="P169" s="24">
        <v>-0.0070081171477578185</v>
      </c>
      <c r="Q169" s="24">
        <v>-0.0017207786258704278</v>
      </c>
      <c r="R169" s="24">
        <v>-0.00011259112437247518</v>
      </c>
      <c r="S169" s="24">
        <v>-0.00021208948178959598</v>
      </c>
      <c r="T169" s="24">
        <v>-0.00010256580780092595</v>
      </c>
      <c r="U169" s="24">
        <v>-3.364697745469896E-05</v>
      </c>
      <c r="V169" s="24">
        <v>-4.163331015474536E-06</v>
      </c>
      <c r="W169" s="24">
        <v>-1.3669638006494084E-05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1692</v>
      </c>
      <c r="B171" s="24">
        <v>130.38</v>
      </c>
      <c r="C171" s="24">
        <v>141.08</v>
      </c>
      <c r="D171" s="24">
        <v>8.897578088354999</v>
      </c>
      <c r="E171" s="24">
        <v>8.587829946723184</v>
      </c>
      <c r="F171" s="24">
        <v>21.99085707920295</v>
      </c>
      <c r="G171" s="24" t="s">
        <v>59</v>
      </c>
      <c r="H171" s="24">
        <v>-4.036270091904072</v>
      </c>
      <c r="I171" s="24">
        <v>58.843729908095916</v>
      </c>
      <c r="J171" s="24" t="s">
        <v>73</v>
      </c>
      <c r="K171" s="24">
        <v>0.15923382682514783</v>
      </c>
      <c r="M171" s="24" t="s">
        <v>68</v>
      </c>
      <c r="N171" s="24">
        <v>0.12570039048657233</v>
      </c>
      <c r="X171" s="24">
        <v>67.5</v>
      </c>
    </row>
    <row r="172" spans="1:24" ht="12.75" hidden="1">
      <c r="A172" s="24">
        <v>1689</v>
      </c>
      <c r="B172" s="24">
        <v>145.24000549316406</v>
      </c>
      <c r="C172" s="24">
        <v>141.74000549316406</v>
      </c>
      <c r="D172" s="24">
        <v>8.03243350982666</v>
      </c>
      <c r="E172" s="24">
        <v>8.575855255126953</v>
      </c>
      <c r="F172" s="24">
        <v>26.364822184269304</v>
      </c>
      <c r="G172" s="24" t="s">
        <v>56</v>
      </c>
      <c r="H172" s="24">
        <v>0.454913372906006</v>
      </c>
      <c r="I172" s="24">
        <v>78.19491886607007</v>
      </c>
      <c r="J172" s="24" t="s">
        <v>62</v>
      </c>
      <c r="K172" s="24">
        <v>0.23329160408563274</v>
      </c>
      <c r="L172" s="24">
        <v>0.3185546504457232</v>
      </c>
      <c r="M172" s="24">
        <v>0.05522868390949212</v>
      </c>
      <c r="N172" s="24">
        <v>0.010436815079664007</v>
      </c>
      <c r="O172" s="24">
        <v>0.00936938316354671</v>
      </c>
      <c r="P172" s="24">
        <v>0.00913830119048666</v>
      </c>
      <c r="Q172" s="24">
        <v>0.0011404966622741341</v>
      </c>
      <c r="R172" s="24">
        <v>0.00016064224172548884</v>
      </c>
      <c r="S172" s="24">
        <v>0.00012291400177972191</v>
      </c>
      <c r="T172" s="24">
        <v>0.00013446091657327587</v>
      </c>
      <c r="U172" s="24">
        <v>2.4949028985877684E-05</v>
      </c>
      <c r="V172" s="24">
        <v>5.957310968727714E-06</v>
      </c>
      <c r="W172" s="24">
        <v>7.66212940241327E-06</v>
      </c>
      <c r="X172" s="24">
        <v>67.5</v>
      </c>
    </row>
    <row r="173" spans="1:24" ht="12.75" hidden="1">
      <c r="A173" s="24">
        <v>1691</v>
      </c>
      <c r="B173" s="24">
        <v>158.10000610351562</v>
      </c>
      <c r="C173" s="24">
        <v>152</v>
      </c>
      <c r="D173" s="24">
        <v>8.030332565307617</v>
      </c>
      <c r="E173" s="24">
        <v>8.511619567871094</v>
      </c>
      <c r="F173" s="24">
        <v>28.68881654542734</v>
      </c>
      <c r="G173" s="24" t="s">
        <v>57</v>
      </c>
      <c r="H173" s="24">
        <v>-5.44419285764566</v>
      </c>
      <c r="I173" s="24">
        <v>85.15581324586996</v>
      </c>
      <c r="J173" s="24" t="s">
        <v>60</v>
      </c>
      <c r="K173" s="24">
        <v>0.0550341759372023</v>
      </c>
      <c r="L173" s="24">
        <v>-0.0017334196705441139</v>
      </c>
      <c r="M173" s="24">
        <v>-0.012417848770070865</v>
      </c>
      <c r="N173" s="24">
        <v>0.00010802602113767796</v>
      </c>
      <c r="O173" s="24">
        <v>0.0023084209631845445</v>
      </c>
      <c r="P173" s="24">
        <v>-0.000198335107244936</v>
      </c>
      <c r="Q173" s="24">
        <v>-0.000227181452724586</v>
      </c>
      <c r="R173" s="24">
        <v>8.675062983390502E-06</v>
      </c>
      <c r="S173" s="24">
        <v>3.825135649522634E-05</v>
      </c>
      <c r="T173" s="24">
        <v>-1.4123475674941778E-05</v>
      </c>
      <c r="U173" s="24">
        <v>-3.0063760866444993E-06</v>
      </c>
      <c r="V173" s="24">
        <v>6.847423087484729E-07</v>
      </c>
      <c r="W173" s="24">
        <v>2.6231527282046073E-06</v>
      </c>
      <c r="X173" s="24">
        <v>67.5</v>
      </c>
    </row>
    <row r="174" spans="1:24" ht="12.75" hidden="1">
      <c r="A174" s="24">
        <v>1690</v>
      </c>
      <c r="B174" s="24">
        <v>138.8800048828125</v>
      </c>
      <c r="C174" s="24">
        <v>121.68000030517578</v>
      </c>
      <c r="D174" s="24">
        <v>8.551862716674805</v>
      </c>
      <c r="E174" s="24">
        <v>8.990190505981445</v>
      </c>
      <c r="F174" s="24">
        <v>27.911997380514272</v>
      </c>
      <c r="G174" s="24" t="s">
        <v>58</v>
      </c>
      <c r="H174" s="24">
        <v>6.354719624878726</v>
      </c>
      <c r="I174" s="24">
        <v>77.73472450769123</v>
      </c>
      <c r="J174" s="24" t="s">
        <v>61</v>
      </c>
      <c r="K174" s="24">
        <v>0.22670732678005948</v>
      </c>
      <c r="L174" s="24">
        <v>-0.31854993419688954</v>
      </c>
      <c r="M174" s="24">
        <v>0.053814538540233194</v>
      </c>
      <c r="N174" s="24">
        <v>0.010436256004231554</v>
      </c>
      <c r="O174" s="24">
        <v>0.009080557996185184</v>
      </c>
      <c r="P174" s="24">
        <v>-0.009136148632398885</v>
      </c>
      <c r="Q174" s="24">
        <v>0.001117640919166969</v>
      </c>
      <c r="R174" s="24">
        <v>0.00016040783368908326</v>
      </c>
      <c r="S174" s="24">
        <v>0.00011681046853677366</v>
      </c>
      <c r="T174" s="24">
        <v>-0.00013371711005172367</v>
      </c>
      <c r="U174" s="24">
        <v>2.476723137865468E-05</v>
      </c>
      <c r="V174" s="24">
        <v>5.917827468652102E-06</v>
      </c>
      <c r="W174" s="24">
        <v>7.199117775383221E-06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1692</v>
      </c>
      <c r="B176" s="24">
        <v>130.38</v>
      </c>
      <c r="C176" s="24">
        <v>141.08</v>
      </c>
      <c r="D176" s="24">
        <v>8.897578088354999</v>
      </c>
      <c r="E176" s="24">
        <v>8.587829946723184</v>
      </c>
      <c r="F176" s="24">
        <v>26.916119657686828</v>
      </c>
      <c r="G176" s="24" t="s">
        <v>59</v>
      </c>
      <c r="H176" s="24">
        <v>9.142880672931042</v>
      </c>
      <c r="I176" s="24">
        <v>72.02288067293104</v>
      </c>
      <c r="J176" s="24" t="s">
        <v>73</v>
      </c>
      <c r="K176" s="24">
        <v>0.6468551724836299</v>
      </c>
      <c r="M176" s="24" t="s">
        <v>68</v>
      </c>
      <c r="N176" s="24">
        <v>0.43065275140827985</v>
      </c>
      <c r="X176" s="24">
        <v>67.5</v>
      </c>
    </row>
    <row r="177" spans="1:24" ht="12.75" hidden="1">
      <c r="A177" s="24">
        <v>1689</v>
      </c>
      <c r="B177" s="24">
        <v>145.24000549316406</v>
      </c>
      <c r="C177" s="24">
        <v>141.74000549316406</v>
      </c>
      <c r="D177" s="24">
        <v>8.03243350982666</v>
      </c>
      <c r="E177" s="24">
        <v>8.575855255126953</v>
      </c>
      <c r="F177" s="24">
        <v>26.364822184269304</v>
      </c>
      <c r="G177" s="24" t="s">
        <v>56</v>
      </c>
      <c r="H177" s="24">
        <v>0.454913372906006</v>
      </c>
      <c r="I177" s="24">
        <v>78.19491886607007</v>
      </c>
      <c r="J177" s="24" t="s">
        <v>62</v>
      </c>
      <c r="K177" s="24">
        <v>0.6308703784797273</v>
      </c>
      <c r="L177" s="24">
        <v>0.474955230092638</v>
      </c>
      <c r="M177" s="24">
        <v>0.14934972820940204</v>
      </c>
      <c r="N177" s="24">
        <v>0.01151657880125223</v>
      </c>
      <c r="O177" s="24">
        <v>0.025336884070368597</v>
      </c>
      <c r="P177" s="24">
        <v>0.01362490898291994</v>
      </c>
      <c r="Q177" s="24">
        <v>0.0030840829989855095</v>
      </c>
      <c r="R177" s="24">
        <v>0.0001772640159545271</v>
      </c>
      <c r="S177" s="24">
        <v>0.00033240798998277225</v>
      </c>
      <c r="T177" s="24">
        <v>0.00020048782278126283</v>
      </c>
      <c r="U177" s="24">
        <v>6.746524531554188E-05</v>
      </c>
      <c r="V177" s="24">
        <v>6.581409712462284E-06</v>
      </c>
      <c r="W177" s="24">
        <v>2.0727753958193336E-05</v>
      </c>
      <c r="X177" s="24">
        <v>67.5</v>
      </c>
    </row>
    <row r="178" spans="1:24" ht="12.75" hidden="1">
      <c r="A178" s="24">
        <v>1690</v>
      </c>
      <c r="B178" s="24">
        <v>138.8800048828125</v>
      </c>
      <c r="C178" s="24">
        <v>121.68000030517578</v>
      </c>
      <c r="D178" s="24">
        <v>8.551862716674805</v>
      </c>
      <c r="E178" s="24">
        <v>8.990190505981445</v>
      </c>
      <c r="F178" s="24">
        <v>26.178744250476278</v>
      </c>
      <c r="G178" s="24" t="s">
        <v>57</v>
      </c>
      <c r="H178" s="24">
        <v>1.5276213442068922</v>
      </c>
      <c r="I178" s="24">
        <v>72.90762622701939</v>
      </c>
      <c r="J178" s="24" t="s">
        <v>60</v>
      </c>
      <c r="K178" s="24">
        <v>0.29072266393985496</v>
      </c>
      <c r="L178" s="24">
        <v>0.0025843315153298283</v>
      </c>
      <c r="M178" s="24">
        <v>-0.07032661095391156</v>
      </c>
      <c r="N178" s="24">
        <v>0.00011915043274483478</v>
      </c>
      <c r="O178" s="24">
        <v>0.011432599126342804</v>
      </c>
      <c r="P178" s="24">
        <v>0.0002956572999255926</v>
      </c>
      <c r="Q178" s="24">
        <v>-0.0015231356210800408</v>
      </c>
      <c r="R178" s="24">
        <v>9.597807266980417E-06</v>
      </c>
      <c r="S178" s="24">
        <v>0.00012962790831766265</v>
      </c>
      <c r="T178" s="24">
        <v>2.105087621032439E-05</v>
      </c>
      <c r="U178" s="24">
        <v>-3.786679760522046E-05</v>
      </c>
      <c r="V178" s="24">
        <v>7.599760487735751E-07</v>
      </c>
      <c r="W178" s="24">
        <v>7.446390765119391E-06</v>
      </c>
      <c r="X178" s="24">
        <v>67.5</v>
      </c>
    </row>
    <row r="179" spans="1:24" ht="12.75" hidden="1">
      <c r="A179" s="24">
        <v>1691</v>
      </c>
      <c r="B179" s="24">
        <v>158.10000610351562</v>
      </c>
      <c r="C179" s="24">
        <v>152</v>
      </c>
      <c r="D179" s="24">
        <v>8.030332565307617</v>
      </c>
      <c r="E179" s="24">
        <v>8.511619567871094</v>
      </c>
      <c r="F179" s="24">
        <v>25.78197037315609</v>
      </c>
      <c r="G179" s="24" t="s">
        <v>58</v>
      </c>
      <c r="H179" s="24">
        <v>-14.072462671022024</v>
      </c>
      <c r="I179" s="24">
        <v>76.5275434324936</v>
      </c>
      <c r="J179" s="24" t="s">
        <v>61</v>
      </c>
      <c r="K179" s="24">
        <v>-0.5598908528587232</v>
      </c>
      <c r="L179" s="24">
        <v>0.47494819909435343</v>
      </c>
      <c r="M179" s="24">
        <v>-0.13175548985890273</v>
      </c>
      <c r="N179" s="24">
        <v>0.011515962420042406</v>
      </c>
      <c r="O179" s="24">
        <v>-0.022610912666490127</v>
      </c>
      <c r="P179" s="24">
        <v>0.013621700758490224</v>
      </c>
      <c r="Q179" s="24">
        <v>-0.0026817206835217894</v>
      </c>
      <c r="R179" s="24">
        <v>0.00017700399274590595</v>
      </c>
      <c r="S179" s="24">
        <v>-0.00030609096228012756</v>
      </c>
      <c r="T179" s="24">
        <v>0.00019937960701723898</v>
      </c>
      <c r="U179" s="24">
        <v>-5.583605434315282E-05</v>
      </c>
      <c r="V179" s="24">
        <v>6.537384049341402E-06</v>
      </c>
      <c r="W179" s="24">
        <v>-1.9344018422358477E-05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1692</v>
      </c>
      <c r="B181" s="100">
        <v>130.38</v>
      </c>
      <c r="C181" s="100">
        <v>141.08</v>
      </c>
      <c r="D181" s="100">
        <v>8.897578088354999</v>
      </c>
      <c r="E181" s="100">
        <v>8.587829946723184</v>
      </c>
      <c r="F181" s="100">
        <v>21.99085707920295</v>
      </c>
      <c r="G181" s="100" t="s">
        <v>59</v>
      </c>
      <c r="H181" s="100">
        <v>-4.036270091904072</v>
      </c>
      <c r="I181" s="100">
        <v>58.843729908095916</v>
      </c>
      <c r="J181" s="100" t="s">
        <v>73</v>
      </c>
      <c r="K181" s="100">
        <v>0.24455095888438927</v>
      </c>
      <c r="M181" s="100" t="s">
        <v>68</v>
      </c>
      <c r="N181" s="100">
        <v>0.1321457624093342</v>
      </c>
      <c r="X181" s="100">
        <v>67.5</v>
      </c>
    </row>
    <row r="182" spans="1:24" s="100" customFormat="1" ht="12.75">
      <c r="A182" s="100">
        <v>1691</v>
      </c>
      <c r="B182" s="100">
        <v>158.10000610351562</v>
      </c>
      <c r="C182" s="100">
        <v>152</v>
      </c>
      <c r="D182" s="100">
        <v>8.030332565307617</v>
      </c>
      <c r="E182" s="100">
        <v>8.511619567871094</v>
      </c>
      <c r="F182" s="100">
        <v>28.593604849352406</v>
      </c>
      <c r="G182" s="100" t="s">
        <v>56</v>
      </c>
      <c r="H182" s="100">
        <v>-5.72680574956965</v>
      </c>
      <c r="I182" s="100">
        <v>84.87320035394598</v>
      </c>
      <c r="J182" s="100" t="s">
        <v>62</v>
      </c>
      <c r="K182" s="100">
        <v>0.4675551437979448</v>
      </c>
      <c r="L182" s="100">
        <v>0.11500403401977939</v>
      </c>
      <c r="M182" s="100">
        <v>0.11068711639381401</v>
      </c>
      <c r="N182" s="100">
        <v>0.009837308527089708</v>
      </c>
      <c r="O182" s="100">
        <v>0.01877792890551687</v>
      </c>
      <c r="P182" s="100">
        <v>0.0032991558058716006</v>
      </c>
      <c r="Q182" s="100">
        <v>0.0022856900202707486</v>
      </c>
      <c r="R182" s="100">
        <v>0.00015144867934404683</v>
      </c>
      <c r="S182" s="100">
        <v>0.00024636539382441423</v>
      </c>
      <c r="T182" s="100">
        <v>4.8538582751997335E-05</v>
      </c>
      <c r="U182" s="100">
        <v>4.9989287311290406E-05</v>
      </c>
      <c r="V182" s="100">
        <v>5.624692048304594E-06</v>
      </c>
      <c r="W182" s="100">
        <v>1.5361131783251637E-05</v>
      </c>
      <c r="X182" s="100">
        <v>67.5</v>
      </c>
    </row>
    <row r="183" spans="1:24" s="100" customFormat="1" ht="12.75">
      <c r="A183" s="100">
        <v>1689</v>
      </c>
      <c r="B183" s="100">
        <v>145.24000549316406</v>
      </c>
      <c r="C183" s="100">
        <v>141.74000549316406</v>
      </c>
      <c r="D183" s="100">
        <v>8.03243350982666</v>
      </c>
      <c r="E183" s="100">
        <v>8.575855255126953</v>
      </c>
      <c r="F183" s="100">
        <v>28.13939313812803</v>
      </c>
      <c r="G183" s="100" t="s">
        <v>57</v>
      </c>
      <c r="H183" s="100">
        <v>5.7180792228111414</v>
      </c>
      <c r="I183" s="100">
        <v>83.4580847159752</v>
      </c>
      <c r="J183" s="100" t="s">
        <v>60</v>
      </c>
      <c r="K183" s="100">
        <v>-0.3740845215516163</v>
      </c>
      <c r="L183" s="100">
        <v>0.0006254640451653672</v>
      </c>
      <c r="M183" s="100">
        <v>0.0893083665526697</v>
      </c>
      <c r="N183" s="100">
        <v>0.00010149342301194065</v>
      </c>
      <c r="O183" s="100">
        <v>-0.014901533511527433</v>
      </c>
      <c r="P183" s="100">
        <v>7.162925668814409E-05</v>
      </c>
      <c r="Q183" s="100">
        <v>0.001879010010261856</v>
      </c>
      <c r="R183" s="100">
        <v>8.156313122431835E-06</v>
      </c>
      <c r="S183" s="100">
        <v>-0.00018493329847965332</v>
      </c>
      <c r="T183" s="100">
        <v>5.106276975480391E-06</v>
      </c>
      <c r="U183" s="100">
        <v>4.3220362113248745E-05</v>
      </c>
      <c r="V183" s="100">
        <v>6.407467200969886E-07</v>
      </c>
      <c r="W183" s="100">
        <v>-1.1186029734496926E-05</v>
      </c>
      <c r="X183" s="100">
        <v>67.5</v>
      </c>
    </row>
    <row r="184" spans="1:24" s="100" customFormat="1" ht="12.75">
      <c r="A184" s="100">
        <v>1690</v>
      </c>
      <c r="B184" s="100">
        <v>138.8800048828125</v>
      </c>
      <c r="C184" s="100">
        <v>121.68000030517578</v>
      </c>
      <c r="D184" s="100">
        <v>8.551862716674805</v>
      </c>
      <c r="E184" s="100">
        <v>8.990190505981445</v>
      </c>
      <c r="F184" s="100">
        <v>26.178744250476278</v>
      </c>
      <c r="G184" s="100" t="s">
        <v>58</v>
      </c>
      <c r="H184" s="100">
        <v>1.5276213442068922</v>
      </c>
      <c r="I184" s="100">
        <v>72.90762622701939</v>
      </c>
      <c r="J184" s="100" t="s">
        <v>61</v>
      </c>
      <c r="K184" s="100">
        <v>0.2804792028429473</v>
      </c>
      <c r="L184" s="100">
        <v>0.11500233317437861</v>
      </c>
      <c r="M184" s="100">
        <v>0.06538848063131393</v>
      </c>
      <c r="N184" s="100">
        <v>0.009836784949475982</v>
      </c>
      <c r="O184" s="100">
        <v>0.011426062882089826</v>
      </c>
      <c r="P184" s="100">
        <v>0.0032983781288691864</v>
      </c>
      <c r="Q184" s="100">
        <v>0.0013014223949590828</v>
      </c>
      <c r="R184" s="100">
        <v>0.00015122888953934946</v>
      </c>
      <c r="S184" s="100">
        <v>0.00016277463680713336</v>
      </c>
      <c r="T184" s="100">
        <v>4.826924435934513E-05</v>
      </c>
      <c r="U184" s="100">
        <v>2.511830298189734E-05</v>
      </c>
      <c r="V184" s="100">
        <v>5.5880769750376455E-06</v>
      </c>
      <c r="W184" s="100">
        <v>1.052792042339674E-05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1692</v>
      </c>
      <c r="B186" s="24">
        <v>130.38</v>
      </c>
      <c r="C186" s="24">
        <v>141.08</v>
      </c>
      <c r="D186" s="24">
        <v>8.897578088354999</v>
      </c>
      <c r="E186" s="24">
        <v>8.587829946723184</v>
      </c>
      <c r="F186" s="24">
        <v>25.14412193580426</v>
      </c>
      <c r="G186" s="24" t="s">
        <v>59</v>
      </c>
      <c r="H186" s="24">
        <v>4.401321261732406</v>
      </c>
      <c r="I186" s="24">
        <v>67.2813212617324</v>
      </c>
      <c r="J186" s="24" t="s">
        <v>73</v>
      </c>
      <c r="K186" s="24">
        <v>0.24453991990762022</v>
      </c>
      <c r="M186" s="24" t="s">
        <v>68</v>
      </c>
      <c r="N186" s="24">
        <v>0.22458279353876884</v>
      </c>
      <c r="X186" s="24">
        <v>67.5</v>
      </c>
    </row>
    <row r="187" spans="1:24" ht="12.75" hidden="1">
      <c r="A187" s="24">
        <v>1691</v>
      </c>
      <c r="B187" s="24">
        <v>158.10000610351562</v>
      </c>
      <c r="C187" s="24">
        <v>152</v>
      </c>
      <c r="D187" s="24">
        <v>8.030332565307617</v>
      </c>
      <c r="E187" s="24">
        <v>8.511619567871094</v>
      </c>
      <c r="F187" s="24">
        <v>28.593604849352406</v>
      </c>
      <c r="G187" s="24" t="s">
        <v>56</v>
      </c>
      <c r="H187" s="24">
        <v>-5.72680574956965</v>
      </c>
      <c r="I187" s="24">
        <v>84.87320035394598</v>
      </c>
      <c r="J187" s="24" t="s">
        <v>62</v>
      </c>
      <c r="K187" s="24">
        <v>0.11634188532317911</v>
      </c>
      <c r="L187" s="24">
        <v>0.4794751157390139</v>
      </c>
      <c r="M187" s="24">
        <v>0.02754243442752518</v>
      </c>
      <c r="N187" s="24">
        <v>0.011751164563672267</v>
      </c>
      <c r="O187" s="24">
        <v>0.00467250508962657</v>
      </c>
      <c r="P187" s="24">
        <v>0.013754635858065611</v>
      </c>
      <c r="Q187" s="24">
        <v>0.0005687543215026896</v>
      </c>
      <c r="R187" s="24">
        <v>0.0001809040721780857</v>
      </c>
      <c r="S187" s="24">
        <v>6.128287056712012E-05</v>
      </c>
      <c r="T187" s="24">
        <v>0.0002023910885019477</v>
      </c>
      <c r="U187" s="24">
        <v>1.2437996750136723E-05</v>
      </c>
      <c r="V187" s="24">
        <v>6.719039993672288E-06</v>
      </c>
      <c r="W187" s="24">
        <v>3.817901949468793E-06</v>
      </c>
      <c r="X187" s="24">
        <v>67.5</v>
      </c>
    </row>
    <row r="188" spans="1:24" ht="12.75" hidden="1">
      <c r="A188" s="24">
        <v>1690</v>
      </c>
      <c r="B188" s="24">
        <v>138.8800048828125</v>
      </c>
      <c r="C188" s="24">
        <v>121.68000030517578</v>
      </c>
      <c r="D188" s="24">
        <v>8.551862716674805</v>
      </c>
      <c r="E188" s="24">
        <v>8.990190505981445</v>
      </c>
      <c r="F188" s="24">
        <v>27.911997380514272</v>
      </c>
      <c r="G188" s="24" t="s">
        <v>57</v>
      </c>
      <c r="H188" s="24">
        <v>6.354719624878726</v>
      </c>
      <c r="I188" s="24">
        <v>77.73472450769123</v>
      </c>
      <c r="J188" s="24" t="s">
        <v>60</v>
      </c>
      <c r="K188" s="24">
        <v>-0.07547706390515001</v>
      </c>
      <c r="L188" s="24">
        <v>0.0026086939489833633</v>
      </c>
      <c r="M188" s="24">
        <v>0.017628846803991956</v>
      </c>
      <c r="N188" s="24">
        <v>0.00012134449615612833</v>
      </c>
      <c r="O188" s="24">
        <v>-0.0030695791640976584</v>
      </c>
      <c r="P188" s="24">
        <v>0.00029849870038089376</v>
      </c>
      <c r="Q188" s="24">
        <v>0.00035244439774416187</v>
      </c>
      <c r="R188" s="24">
        <v>9.767942237570243E-06</v>
      </c>
      <c r="S188" s="24">
        <v>-4.329097972472495E-05</v>
      </c>
      <c r="T188" s="24">
        <v>2.1258395487345308E-05</v>
      </c>
      <c r="U188" s="24">
        <v>6.899957073831162E-06</v>
      </c>
      <c r="V188" s="24">
        <v>7.707177224076612E-07</v>
      </c>
      <c r="W188" s="24">
        <v>-2.7842613149258454E-06</v>
      </c>
      <c r="X188" s="24">
        <v>67.5</v>
      </c>
    </row>
    <row r="189" spans="1:24" ht="12.75" hidden="1">
      <c r="A189" s="24">
        <v>1689</v>
      </c>
      <c r="B189" s="24">
        <v>145.24000549316406</v>
      </c>
      <c r="C189" s="24">
        <v>141.74000549316406</v>
      </c>
      <c r="D189" s="24">
        <v>8.03243350982666</v>
      </c>
      <c r="E189" s="24">
        <v>8.575855255126953</v>
      </c>
      <c r="F189" s="24">
        <v>23.50185137553696</v>
      </c>
      <c r="G189" s="24" t="s">
        <v>58</v>
      </c>
      <c r="H189" s="24">
        <v>-8.036316666124009</v>
      </c>
      <c r="I189" s="24">
        <v>69.70368882704005</v>
      </c>
      <c r="J189" s="24" t="s">
        <v>61</v>
      </c>
      <c r="K189" s="24">
        <v>-0.08853613445825192</v>
      </c>
      <c r="L189" s="24">
        <v>0.4794680190886785</v>
      </c>
      <c r="M189" s="24">
        <v>-0.02116150879677314</v>
      </c>
      <c r="N189" s="24">
        <v>0.011750538035160749</v>
      </c>
      <c r="O189" s="24">
        <v>-0.0035227812262364116</v>
      </c>
      <c r="P189" s="24">
        <v>0.013751396515040036</v>
      </c>
      <c r="Q189" s="24">
        <v>-0.00044639043977972887</v>
      </c>
      <c r="R189" s="24">
        <v>0.00018064016894106785</v>
      </c>
      <c r="S189" s="24">
        <v>-4.337604522567553E-05</v>
      </c>
      <c r="T189" s="24">
        <v>0.00020127154127274637</v>
      </c>
      <c r="U189" s="24">
        <v>-1.0348640274726868E-05</v>
      </c>
      <c r="V189" s="24">
        <v>6.6746904519186835E-06</v>
      </c>
      <c r="W189" s="24">
        <v>-2.612329272118086E-06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1692</v>
      </c>
      <c r="B191" s="24">
        <v>130.38</v>
      </c>
      <c r="C191" s="24">
        <v>141.08</v>
      </c>
      <c r="D191" s="24">
        <v>8.897578088354999</v>
      </c>
      <c r="E191" s="24">
        <v>8.587829946723184</v>
      </c>
      <c r="F191" s="24">
        <v>26.916119657686828</v>
      </c>
      <c r="G191" s="24" t="s">
        <v>59</v>
      </c>
      <c r="H191" s="24">
        <v>9.142880672931042</v>
      </c>
      <c r="I191" s="24">
        <v>72.02288067293104</v>
      </c>
      <c r="J191" s="24" t="s">
        <v>73</v>
      </c>
      <c r="K191" s="24">
        <v>0.5427657481395057</v>
      </c>
      <c r="M191" s="24" t="s">
        <v>68</v>
      </c>
      <c r="N191" s="24">
        <v>0.2852688583408698</v>
      </c>
      <c r="X191" s="24">
        <v>67.5</v>
      </c>
    </row>
    <row r="192" spans="1:24" ht="12.75" hidden="1">
      <c r="A192" s="24">
        <v>1690</v>
      </c>
      <c r="B192" s="24">
        <v>138.8800048828125</v>
      </c>
      <c r="C192" s="24">
        <v>121.68000030517578</v>
      </c>
      <c r="D192" s="24">
        <v>8.551862716674805</v>
      </c>
      <c r="E192" s="24">
        <v>8.990190505981445</v>
      </c>
      <c r="F192" s="24">
        <v>26.078609853339938</v>
      </c>
      <c r="G192" s="24" t="s">
        <v>56</v>
      </c>
      <c r="H192" s="24">
        <v>1.2487477233397897</v>
      </c>
      <c r="I192" s="24">
        <v>72.62875260615229</v>
      </c>
      <c r="J192" s="24" t="s">
        <v>62</v>
      </c>
      <c r="K192" s="24">
        <v>0.7091235373335776</v>
      </c>
      <c r="L192" s="24">
        <v>0.10368053534302624</v>
      </c>
      <c r="M192" s="24">
        <v>0.16787514516601132</v>
      </c>
      <c r="N192" s="24">
        <v>0.012070731903982966</v>
      </c>
      <c r="O192" s="24">
        <v>0.028479656404329</v>
      </c>
      <c r="P192" s="24">
        <v>0.0029742255723774627</v>
      </c>
      <c r="Q192" s="24">
        <v>0.00346660807974176</v>
      </c>
      <c r="R192" s="24">
        <v>0.00018577973167246286</v>
      </c>
      <c r="S192" s="24">
        <v>0.00037364283593324015</v>
      </c>
      <c r="T192" s="24">
        <v>4.3781891729592755E-05</v>
      </c>
      <c r="U192" s="24">
        <v>7.58181487151696E-05</v>
      </c>
      <c r="V192" s="24">
        <v>6.88893345744689E-06</v>
      </c>
      <c r="W192" s="24">
        <v>2.329749306508251E-05</v>
      </c>
      <c r="X192" s="24">
        <v>67.5</v>
      </c>
    </row>
    <row r="193" spans="1:24" ht="12.75" hidden="1">
      <c r="A193" s="24">
        <v>1689</v>
      </c>
      <c r="B193" s="24">
        <v>145.24000549316406</v>
      </c>
      <c r="C193" s="24">
        <v>141.74000549316406</v>
      </c>
      <c r="D193" s="24">
        <v>8.03243350982666</v>
      </c>
      <c r="E193" s="24">
        <v>8.575855255126953</v>
      </c>
      <c r="F193" s="24">
        <v>23.50185137553696</v>
      </c>
      <c r="G193" s="24" t="s">
        <v>57</v>
      </c>
      <c r="H193" s="24">
        <v>-8.036316666124009</v>
      </c>
      <c r="I193" s="24">
        <v>69.70368882704005</v>
      </c>
      <c r="J193" s="24" t="s">
        <v>60</v>
      </c>
      <c r="K193" s="24">
        <v>0.6597414767575651</v>
      </c>
      <c r="L193" s="24">
        <v>0.0005641999925466141</v>
      </c>
      <c r="M193" s="24">
        <v>-0.15687430560741358</v>
      </c>
      <c r="N193" s="24">
        <v>0.00012510610418843042</v>
      </c>
      <c r="O193" s="24">
        <v>0.026382161915589068</v>
      </c>
      <c r="P193" s="24">
        <v>6.445508826658308E-05</v>
      </c>
      <c r="Q193" s="24">
        <v>-0.0032707174012042302</v>
      </c>
      <c r="R193" s="24">
        <v>1.0070287623684295E-05</v>
      </c>
      <c r="S193" s="24">
        <v>0.00033583219014880604</v>
      </c>
      <c r="T193" s="24">
        <v>4.583113942450599E-06</v>
      </c>
      <c r="U193" s="24">
        <v>-7.329960630940019E-05</v>
      </c>
      <c r="V193" s="24">
        <v>8.003259189958909E-07</v>
      </c>
      <c r="W193" s="24">
        <v>2.058840010526316E-05</v>
      </c>
      <c r="X193" s="24">
        <v>67.5</v>
      </c>
    </row>
    <row r="194" spans="1:24" ht="12.75" hidden="1">
      <c r="A194" s="24">
        <v>1691</v>
      </c>
      <c r="B194" s="24">
        <v>158.10000610351562</v>
      </c>
      <c r="C194" s="24">
        <v>152</v>
      </c>
      <c r="D194" s="24">
        <v>8.030332565307617</v>
      </c>
      <c r="E194" s="24">
        <v>8.511619567871094</v>
      </c>
      <c r="F194" s="24">
        <v>28.68881654542734</v>
      </c>
      <c r="G194" s="24" t="s">
        <v>58</v>
      </c>
      <c r="H194" s="24">
        <v>-5.44419285764566</v>
      </c>
      <c r="I194" s="24">
        <v>85.15581324586996</v>
      </c>
      <c r="J194" s="24" t="s">
        <v>61</v>
      </c>
      <c r="K194" s="24">
        <v>-0.25999495196298117</v>
      </c>
      <c r="L194" s="24">
        <v>0.10367900022369488</v>
      </c>
      <c r="M194" s="24">
        <v>-0.05977053291297623</v>
      </c>
      <c r="N194" s="24">
        <v>0.012070083560627366</v>
      </c>
      <c r="O194" s="24">
        <v>-0.010727178639711359</v>
      </c>
      <c r="P194" s="24">
        <v>0.0029735270802500845</v>
      </c>
      <c r="Q194" s="24">
        <v>-0.001148816460532621</v>
      </c>
      <c r="R194" s="24">
        <v>0.00018550659828552883</v>
      </c>
      <c r="S194" s="24">
        <v>-0.00016378555767860125</v>
      </c>
      <c r="T194" s="24">
        <v>4.354134942801265E-05</v>
      </c>
      <c r="U194" s="24">
        <v>-1.9379354723068388E-05</v>
      </c>
      <c r="V194" s="24">
        <v>6.842286357973813E-06</v>
      </c>
      <c r="W194" s="24">
        <v>-1.0903713322679005E-05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1692</v>
      </c>
      <c r="B196" s="24">
        <v>130.38</v>
      </c>
      <c r="C196" s="24">
        <v>141.08</v>
      </c>
      <c r="D196" s="24">
        <v>8.897578088354999</v>
      </c>
      <c r="E196" s="24">
        <v>8.587829946723184</v>
      </c>
      <c r="F196" s="24">
        <v>25.14412193580426</v>
      </c>
      <c r="G196" s="24" t="s">
        <v>59</v>
      </c>
      <c r="H196" s="24">
        <v>4.401321261732406</v>
      </c>
      <c r="I196" s="24">
        <v>67.2813212617324</v>
      </c>
      <c r="J196" s="24" t="s">
        <v>73</v>
      </c>
      <c r="K196" s="24">
        <v>0.6713002503673384</v>
      </c>
      <c r="M196" s="24" t="s">
        <v>68</v>
      </c>
      <c r="N196" s="24">
        <v>0.3922078938508914</v>
      </c>
      <c r="X196" s="24">
        <v>67.5</v>
      </c>
    </row>
    <row r="197" spans="1:24" ht="12.75" hidden="1">
      <c r="A197" s="24">
        <v>1690</v>
      </c>
      <c r="B197" s="24">
        <v>138.8800048828125</v>
      </c>
      <c r="C197" s="24">
        <v>121.68000030517578</v>
      </c>
      <c r="D197" s="24">
        <v>8.551862716674805</v>
      </c>
      <c r="E197" s="24">
        <v>8.990190505981445</v>
      </c>
      <c r="F197" s="24">
        <v>26.078609853339938</v>
      </c>
      <c r="G197" s="24" t="s">
        <v>56</v>
      </c>
      <c r="H197" s="24">
        <v>1.2487477233397897</v>
      </c>
      <c r="I197" s="24">
        <v>72.62875260615229</v>
      </c>
      <c r="J197" s="24" t="s">
        <v>62</v>
      </c>
      <c r="K197" s="24">
        <v>0.7310386061476635</v>
      </c>
      <c r="L197" s="24">
        <v>0.32535826337375584</v>
      </c>
      <c r="M197" s="24">
        <v>0.17306370029702353</v>
      </c>
      <c r="N197" s="24">
        <v>0.010567768853746174</v>
      </c>
      <c r="O197" s="24">
        <v>0.029359811672622638</v>
      </c>
      <c r="P197" s="24">
        <v>0.009333504536943692</v>
      </c>
      <c r="Q197" s="24">
        <v>0.003573766068185374</v>
      </c>
      <c r="R197" s="24">
        <v>0.00016264069041585312</v>
      </c>
      <c r="S197" s="24">
        <v>0.0003851804602882213</v>
      </c>
      <c r="T197" s="24">
        <v>0.00013731477116420127</v>
      </c>
      <c r="U197" s="24">
        <v>7.815261578745268E-05</v>
      </c>
      <c r="V197" s="24">
        <v>6.024296527733309E-06</v>
      </c>
      <c r="W197" s="24">
        <v>2.4013225579999066E-05</v>
      </c>
      <c r="X197" s="24">
        <v>67.5</v>
      </c>
    </row>
    <row r="198" spans="1:24" ht="12.75" hidden="1">
      <c r="A198" s="24">
        <v>1691</v>
      </c>
      <c r="B198" s="24">
        <v>158.10000610351562</v>
      </c>
      <c r="C198" s="24">
        <v>152</v>
      </c>
      <c r="D198" s="24">
        <v>8.030332565307617</v>
      </c>
      <c r="E198" s="24">
        <v>8.511619567871094</v>
      </c>
      <c r="F198" s="24">
        <v>25.78197037315609</v>
      </c>
      <c r="G198" s="24" t="s">
        <v>57</v>
      </c>
      <c r="H198" s="24">
        <v>-14.072462671022024</v>
      </c>
      <c r="I198" s="24">
        <v>76.5275434324936</v>
      </c>
      <c r="J198" s="24" t="s">
        <v>60</v>
      </c>
      <c r="K198" s="24">
        <v>0.7112040454400005</v>
      </c>
      <c r="L198" s="24">
        <v>-0.0017703025404665923</v>
      </c>
      <c r="M198" s="24">
        <v>-0.16790201825543094</v>
      </c>
      <c r="N198" s="24">
        <v>0.00010965727157279172</v>
      </c>
      <c r="O198" s="24">
        <v>0.028634857102947248</v>
      </c>
      <c r="P198" s="24">
        <v>-0.00020266586365121967</v>
      </c>
      <c r="Q198" s="24">
        <v>-0.003443239894917296</v>
      </c>
      <c r="R198" s="24">
        <v>8.81553054246981E-06</v>
      </c>
      <c r="S198" s="24">
        <v>0.00038055668315129036</v>
      </c>
      <c r="T198" s="24">
        <v>-1.443896303044308E-05</v>
      </c>
      <c r="U198" s="24">
        <v>-7.339923985911916E-05</v>
      </c>
      <c r="V198" s="24">
        <v>7.01615966716825E-07</v>
      </c>
      <c r="W198" s="24">
        <v>2.3835247442233266E-05</v>
      </c>
      <c r="X198" s="24">
        <v>67.5</v>
      </c>
    </row>
    <row r="199" spans="1:24" ht="12.75" hidden="1">
      <c r="A199" s="24">
        <v>1689</v>
      </c>
      <c r="B199" s="24">
        <v>145.24000549316406</v>
      </c>
      <c r="C199" s="24">
        <v>141.74000549316406</v>
      </c>
      <c r="D199" s="24">
        <v>8.03243350982666</v>
      </c>
      <c r="E199" s="24">
        <v>8.575855255126953</v>
      </c>
      <c r="F199" s="24">
        <v>28.13939313812803</v>
      </c>
      <c r="G199" s="24" t="s">
        <v>58</v>
      </c>
      <c r="H199" s="24">
        <v>5.7180792228111414</v>
      </c>
      <c r="I199" s="24">
        <v>83.4580847159752</v>
      </c>
      <c r="J199" s="24" t="s">
        <v>61</v>
      </c>
      <c r="K199" s="24">
        <v>0.16913382106514485</v>
      </c>
      <c r="L199" s="24">
        <v>-0.3253534471532482</v>
      </c>
      <c r="M199" s="24">
        <v>0.04195183698303225</v>
      </c>
      <c r="N199" s="24">
        <v>0.010567199904847023</v>
      </c>
      <c r="O199" s="24">
        <v>0.006484095938961738</v>
      </c>
      <c r="P199" s="24">
        <v>-0.009331303954370953</v>
      </c>
      <c r="Q199" s="24">
        <v>0.0009570281793986398</v>
      </c>
      <c r="R199" s="24">
        <v>0.00016240160282521895</v>
      </c>
      <c r="S199" s="24">
        <v>5.950292343015119E-05</v>
      </c>
      <c r="T199" s="24">
        <v>-0.00013655351597993535</v>
      </c>
      <c r="U199" s="24">
        <v>2.6839950494080475E-05</v>
      </c>
      <c r="V199" s="24">
        <v>5.983300401058568E-06</v>
      </c>
      <c r="W199" s="24">
        <v>2.9182155717893565E-06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1692</v>
      </c>
      <c r="B201" s="24">
        <v>141.02</v>
      </c>
      <c r="C201" s="24">
        <v>144.32</v>
      </c>
      <c r="D201" s="24">
        <v>8.478983002131548</v>
      </c>
      <c r="E201" s="24">
        <v>8.435454107615554</v>
      </c>
      <c r="F201" s="24">
        <v>27.770707158404793</v>
      </c>
      <c r="G201" s="24" t="s">
        <v>59</v>
      </c>
      <c r="H201" s="24">
        <v>4.493015128571244</v>
      </c>
      <c r="I201" s="24">
        <v>78.01301512857125</v>
      </c>
      <c r="J201" s="24" t="s">
        <v>73</v>
      </c>
      <c r="K201" s="24">
        <v>0.20213883453670226</v>
      </c>
      <c r="M201" s="24" t="s">
        <v>68</v>
      </c>
      <c r="N201" s="24">
        <v>0.14002666159882793</v>
      </c>
      <c r="X201" s="24">
        <v>67.5</v>
      </c>
    </row>
    <row r="202" spans="1:24" ht="12.75" hidden="1">
      <c r="A202" s="24">
        <v>1689</v>
      </c>
      <c r="B202" s="24">
        <v>140.1199951171875</v>
      </c>
      <c r="C202" s="24">
        <v>139.32000732421875</v>
      </c>
      <c r="D202" s="24">
        <v>8.729391098022461</v>
      </c>
      <c r="E202" s="24">
        <v>8.904537200927734</v>
      </c>
      <c r="F202" s="24">
        <v>26.913671545996106</v>
      </c>
      <c r="G202" s="24" t="s">
        <v>56</v>
      </c>
      <c r="H202" s="24">
        <v>0.8138848858432652</v>
      </c>
      <c r="I202" s="24">
        <v>73.43388000303077</v>
      </c>
      <c r="J202" s="24" t="s">
        <v>62</v>
      </c>
      <c r="K202" s="24">
        <v>0.3349898934479509</v>
      </c>
      <c r="L202" s="24">
        <v>0.2887386034464986</v>
      </c>
      <c r="M202" s="24">
        <v>0.07930425934147049</v>
      </c>
      <c r="N202" s="24">
        <v>0.003019214866793503</v>
      </c>
      <c r="O202" s="24">
        <v>0.013453792980371913</v>
      </c>
      <c r="P202" s="24">
        <v>0.008282962554382522</v>
      </c>
      <c r="Q202" s="24">
        <v>0.0016376525860043768</v>
      </c>
      <c r="R202" s="24">
        <v>4.6474300286008796E-05</v>
      </c>
      <c r="S202" s="24">
        <v>0.00017650596818933885</v>
      </c>
      <c r="T202" s="24">
        <v>0.00012187749246276383</v>
      </c>
      <c r="U202" s="24">
        <v>3.5825075674110455E-05</v>
      </c>
      <c r="V202" s="24">
        <v>1.7214679941639607E-06</v>
      </c>
      <c r="W202" s="24">
        <v>1.100539765093196E-05</v>
      </c>
      <c r="X202" s="24">
        <v>67.5</v>
      </c>
    </row>
    <row r="203" spans="1:24" ht="12.75" hidden="1">
      <c r="A203" s="24">
        <v>1691</v>
      </c>
      <c r="B203" s="24">
        <v>136.4600067138672</v>
      </c>
      <c r="C203" s="24">
        <v>130.4600067138672</v>
      </c>
      <c r="D203" s="24">
        <v>8.448409080505371</v>
      </c>
      <c r="E203" s="24">
        <v>9.004534721374512</v>
      </c>
      <c r="F203" s="24">
        <v>25.62641994192478</v>
      </c>
      <c r="G203" s="24" t="s">
        <v>57</v>
      </c>
      <c r="H203" s="24">
        <v>3.276002102329528</v>
      </c>
      <c r="I203" s="24">
        <v>72.23600881619672</v>
      </c>
      <c r="J203" s="24" t="s">
        <v>60</v>
      </c>
      <c r="K203" s="24">
        <v>0.04551795901722954</v>
      </c>
      <c r="L203" s="24">
        <v>0.001571167498639543</v>
      </c>
      <c r="M203" s="24">
        <v>-0.011667982698707063</v>
      </c>
      <c r="N203" s="24">
        <v>-3.124696823824194E-05</v>
      </c>
      <c r="O203" s="24">
        <v>0.001684140018514513</v>
      </c>
      <c r="P203" s="24">
        <v>0.00017976169796293375</v>
      </c>
      <c r="Q203" s="24">
        <v>-0.000283364763730362</v>
      </c>
      <c r="R203" s="24">
        <v>-2.5020306447528405E-06</v>
      </c>
      <c r="S203" s="24">
        <v>1.0227483626288247E-05</v>
      </c>
      <c r="T203" s="24">
        <v>1.2799890581056774E-05</v>
      </c>
      <c r="U203" s="24">
        <v>-8.981814457291026E-06</v>
      </c>
      <c r="V203" s="24">
        <v>-1.9695180945040818E-07</v>
      </c>
      <c r="W203" s="24">
        <v>2.7420297934020836E-07</v>
      </c>
      <c r="X203" s="24">
        <v>67.5</v>
      </c>
    </row>
    <row r="204" spans="1:24" ht="12.75" hidden="1">
      <c r="A204" s="24">
        <v>1690</v>
      </c>
      <c r="B204" s="24">
        <v>152.74000549316406</v>
      </c>
      <c r="C204" s="24">
        <v>148.44000244140625</v>
      </c>
      <c r="D204" s="24">
        <v>8.237783432006836</v>
      </c>
      <c r="E204" s="24">
        <v>8.65537166595459</v>
      </c>
      <c r="F204" s="24">
        <v>26.765831281168715</v>
      </c>
      <c r="G204" s="24" t="s">
        <v>58</v>
      </c>
      <c r="H204" s="24">
        <v>-7.810248865410756</v>
      </c>
      <c r="I204" s="24">
        <v>77.4297566277533</v>
      </c>
      <c r="J204" s="24" t="s">
        <v>61</v>
      </c>
      <c r="K204" s="24">
        <v>-0.3318830277660719</v>
      </c>
      <c r="L204" s="24">
        <v>0.28873432867071</v>
      </c>
      <c r="M204" s="24">
        <v>-0.07844121193251595</v>
      </c>
      <c r="N204" s="24">
        <v>-0.003019053169263971</v>
      </c>
      <c r="O204" s="24">
        <v>-0.013347966809845704</v>
      </c>
      <c r="P204" s="24">
        <v>0.008281011677883839</v>
      </c>
      <c r="Q204" s="24">
        <v>-0.001612950837168591</v>
      </c>
      <c r="R204" s="24">
        <v>-4.6406900669262915E-05</v>
      </c>
      <c r="S204" s="24">
        <v>-0.00017620940776567494</v>
      </c>
      <c r="T204" s="24">
        <v>0.0001212034899255134</v>
      </c>
      <c r="U204" s="24">
        <v>-3.4680874500371795E-05</v>
      </c>
      <c r="V204" s="24">
        <v>-1.7101643311930876E-06</v>
      </c>
      <c r="W204" s="24">
        <v>-1.1001981193460552E-05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1692</v>
      </c>
      <c r="B206" s="24">
        <v>141.02</v>
      </c>
      <c r="C206" s="24">
        <v>144.32</v>
      </c>
      <c r="D206" s="24">
        <v>8.478983002131548</v>
      </c>
      <c r="E206" s="24">
        <v>8.435454107615554</v>
      </c>
      <c r="F206" s="24">
        <v>25.027343624798192</v>
      </c>
      <c r="G206" s="24" t="s">
        <v>59</v>
      </c>
      <c r="H206" s="24">
        <v>-3.21359672072947</v>
      </c>
      <c r="I206" s="24">
        <v>70.30640327927054</v>
      </c>
      <c r="J206" s="24" t="s">
        <v>73</v>
      </c>
      <c r="K206" s="24">
        <v>0.13872688001444708</v>
      </c>
      <c r="M206" s="24" t="s">
        <v>68</v>
      </c>
      <c r="N206" s="24">
        <v>0.10617610028862991</v>
      </c>
      <c r="X206" s="24">
        <v>67.5</v>
      </c>
    </row>
    <row r="207" spans="1:24" ht="12.75" hidden="1">
      <c r="A207" s="24">
        <v>1689</v>
      </c>
      <c r="B207" s="24">
        <v>140.1199951171875</v>
      </c>
      <c r="C207" s="24">
        <v>139.32000732421875</v>
      </c>
      <c r="D207" s="24">
        <v>8.729391098022461</v>
      </c>
      <c r="E207" s="24">
        <v>8.904537200927734</v>
      </c>
      <c r="F207" s="24">
        <v>26.913671545996106</v>
      </c>
      <c r="G207" s="24" t="s">
        <v>56</v>
      </c>
      <c r="H207" s="24">
        <v>0.8138848858432652</v>
      </c>
      <c r="I207" s="24">
        <v>73.43388000303077</v>
      </c>
      <c r="J207" s="24" t="s">
        <v>62</v>
      </c>
      <c r="K207" s="24">
        <v>0.2338008035912163</v>
      </c>
      <c r="L207" s="24">
        <v>0.28431250677806147</v>
      </c>
      <c r="M207" s="24">
        <v>0.05534918397837131</v>
      </c>
      <c r="N207" s="24">
        <v>0.00330174755505478</v>
      </c>
      <c r="O207" s="24">
        <v>0.009389851676449824</v>
      </c>
      <c r="P207" s="24">
        <v>0.00815600948600947</v>
      </c>
      <c r="Q207" s="24">
        <v>0.001142972866539957</v>
      </c>
      <c r="R207" s="24">
        <v>5.0827446933087266E-05</v>
      </c>
      <c r="S207" s="24">
        <v>0.00012318503982941382</v>
      </c>
      <c r="T207" s="24">
        <v>0.00012000925371881753</v>
      </c>
      <c r="U207" s="24">
        <v>2.5003128621919343E-05</v>
      </c>
      <c r="V207" s="24">
        <v>1.889821827784423E-06</v>
      </c>
      <c r="W207" s="24">
        <v>7.680295290930226E-06</v>
      </c>
      <c r="X207" s="24">
        <v>67.5</v>
      </c>
    </row>
    <row r="208" spans="1:24" ht="12.75" hidden="1">
      <c r="A208" s="24">
        <v>1690</v>
      </c>
      <c r="B208" s="24">
        <v>152.74000549316406</v>
      </c>
      <c r="C208" s="24">
        <v>148.44000244140625</v>
      </c>
      <c r="D208" s="24">
        <v>8.237783432006836</v>
      </c>
      <c r="E208" s="24">
        <v>8.65537166595459</v>
      </c>
      <c r="F208" s="24">
        <v>28.209653555753178</v>
      </c>
      <c r="G208" s="24" t="s">
        <v>57</v>
      </c>
      <c r="H208" s="24">
        <v>-3.6334756443429654</v>
      </c>
      <c r="I208" s="24">
        <v>81.6065298488211</v>
      </c>
      <c r="J208" s="24" t="s">
        <v>60</v>
      </c>
      <c r="K208" s="24">
        <v>0.01705683503027504</v>
      </c>
      <c r="L208" s="24">
        <v>-0.0015469731924117605</v>
      </c>
      <c r="M208" s="24">
        <v>-0.0034103540774349087</v>
      </c>
      <c r="N208" s="24">
        <v>-3.40807658138544E-05</v>
      </c>
      <c r="O208" s="24">
        <v>0.0007860666186630435</v>
      </c>
      <c r="P208" s="24">
        <v>-0.00017700742147904304</v>
      </c>
      <c r="Q208" s="24">
        <v>-4.046427153032654E-05</v>
      </c>
      <c r="R208" s="24">
        <v>-2.7483550516171392E-06</v>
      </c>
      <c r="S208" s="24">
        <v>1.8572330344915306E-05</v>
      </c>
      <c r="T208" s="24">
        <v>-1.2605057504609363E-05</v>
      </c>
      <c r="U208" s="24">
        <v>1.1048709312982792E-06</v>
      </c>
      <c r="V208" s="24">
        <v>-2.1687486482528842E-07</v>
      </c>
      <c r="W208" s="24">
        <v>1.4077949624204418E-06</v>
      </c>
      <c r="X208" s="24">
        <v>67.5</v>
      </c>
    </row>
    <row r="209" spans="1:24" ht="12.75" hidden="1">
      <c r="A209" s="24">
        <v>1691</v>
      </c>
      <c r="B209" s="24">
        <v>136.4600067138672</v>
      </c>
      <c r="C209" s="24">
        <v>130.4600067138672</v>
      </c>
      <c r="D209" s="24">
        <v>8.448409080505371</v>
      </c>
      <c r="E209" s="24">
        <v>9.004534721374512</v>
      </c>
      <c r="F209" s="24">
        <v>26.90429117770956</v>
      </c>
      <c r="G209" s="24" t="s">
        <v>58</v>
      </c>
      <c r="H209" s="24">
        <v>6.878078321454353</v>
      </c>
      <c r="I209" s="24">
        <v>75.83808503532154</v>
      </c>
      <c r="J209" s="24" t="s">
        <v>61</v>
      </c>
      <c r="K209" s="24">
        <v>0.23317778654633567</v>
      </c>
      <c r="L209" s="24">
        <v>-0.28430829812787245</v>
      </c>
      <c r="M209" s="24">
        <v>0.055244019152647816</v>
      </c>
      <c r="N209" s="24">
        <v>-0.003301571658878807</v>
      </c>
      <c r="O209" s="24">
        <v>0.009356891245320275</v>
      </c>
      <c r="P209" s="24">
        <v>-0.008154088490359777</v>
      </c>
      <c r="Q209" s="24">
        <v>0.0011422563706874594</v>
      </c>
      <c r="R209" s="24">
        <v>-5.075308765233946E-05</v>
      </c>
      <c r="S209" s="24">
        <v>0.00012177693781391288</v>
      </c>
      <c r="T209" s="24">
        <v>-0.00011934543771528516</v>
      </c>
      <c r="U209" s="24">
        <v>2.4978704952607418E-05</v>
      </c>
      <c r="V209" s="24">
        <v>-1.8773363667114825E-06</v>
      </c>
      <c r="W209" s="24">
        <v>7.550168812660326E-06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1692</v>
      </c>
      <c r="B211" s="100">
        <v>141.02</v>
      </c>
      <c r="C211" s="100">
        <v>144.32</v>
      </c>
      <c r="D211" s="100">
        <v>8.478983002131548</v>
      </c>
      <c r="E211" s="100">
        <v>8.435454107615554</v>
      </c>
      <c r="F211" s="100">
        <v>27.770707158404793</v>
      </c>
      <c r="G211" s="100" t="s">
        <v>59</v>
      </c>
      <c r="H211" s="100">
        <v>4.493015128571244</v>
      </c>
      <c r="I211" s="100">
        <v>78.01301512857125</v>
      </c>
      <c r="J211" s="100" t="s">
        <v>73</v>
      </c>
      <c r="K211" s="100">
        <v>0.19470595092693807</v>
      </c>
      <c r="M211" s="100" t="s">
        <v>68</v>
      </c>
      <c r="N211" s="100">
        <v>0.10068242956152337</v>
      </c>
      <c r="X211" s="100">
        <v>67.5</v>
      </c>
    </row>
    <row r="212" spans="1:24" s="100" customFormat="1" ht="12.75">
      <c r="A212" s="100">
        <v>1691</v>
      </c>
      <c r="B212" s="100">
        <v>136.4600067138672</v>
      </c>
      <c r="C212" s="100">
        <v>130.4600067138672</v>
      </c>
      <c r="D212" s="100">
        <v>8.448409080505371</v>
      </c>
      <c r="E212" s="100">
        <v>9.004534721374512</v>
      </c>
      <c r="F212" s="100">
        <v>25.834323057298143</v>
      </c>
      <c r="G212" s="100" t="s">
        <v>56</v>
      </c>
      <c r="H212" s="100">
        <v>3.862041483134931</v>
      </c>
      <c r="I212" s="100">
        <v>72.82204819700212</v>
      </c>
      <c r="J212" s="100" t="s">
        <v>62</v>
      </c>
      <c r="K212" s="100">
        <v>0.4289334578785504</v>
      </c>
      <c r="L212" s="100">
        <v>0.009776529139530274</v>
      </c>
      <c r="M212" s="100">
        <v>0.10154396310438549</v>
      </c>
      <c r="N212" s="100">
        <v>0.0037400880969304254</v>
      </c>
      <c r="O212" s="100">
        <v>0.01722678543990115</v>
      </c>
      <c r="P212" s="100">
        <v>0.00028041188999501545</v>
      </c>
      <c r="Q212" s="100">
        <v>0.002096884741285484</v>
      </c>
      <c r="R212" s="100">
        <v>5.7589055678880066E-05</v>
      </c>
      <c r="S212" s="100">
        <v>0.00022601363713099413</v>
      </c>
      <c r="T212" s="100">
        <v>4.131908996291281E-06</v>
      </c>
      <c r="U212" s="100">
        <v>4.586279633357155E-05</v>
      </c>
      <c r="V212" s="100">
        <v>2.1396605314656035E-06</v>
      </c>
      <c r="W212" s="100">
        <v>1.4092733324058868E-05</v>
      </c>
      <c r="X212" s="100">
        <v>67.5</v>
      </c>
    </row>
    <row r="213" spans="1:24" s="100" customFormat="1" ht="12.75">
      <c r="A213" s="100">
        <v>1689</v>
      </c>
      <c r="B213" s="100">
        <v>140.1199951171875</v>
      </c>
      <c r="C213" s="100">
        <v>139.32000732421875</v>
      </c>
      <c r="D213" s="100">
        <v>8.729391098022461</v>
      </c>
      <c r="E213" s="100">
        <v>8.904537200927734</v>
      </c>
      <c r="F213" s="100">
        <v>25.23569145305718</v>
      </c>
      <c r="G213" s="100" t="s">
        <v>57</v>
      </c>
      <c r="H213" s="100">
        <v>-3.764479258259655</v>
      </c>
      <c r="I213" s="100">
        <v>68.85551585892784</v>
      </c>
      <c r="J213" s="100" t="s">
        <v>60</v>
      </c>
      <c r="K213" s="100">
        <v>0.31647662416376976</v>
      </c>
      <c r="L213" s="100">
        <v>5.33893433388238E-05</v>
      </c>
      <c r="M213" s="100">
        <v>-0.07569570370626887</v>
      </c>
      <c r="N213" s="100">
        <v>-3.850341880904473E-05</v>
      </c>
      <c r="O213" s="100">
        <v>0.012584086837413244</v>
      </c>
      <c r="P213" s="100">
        <v>6.05691273825085E-06</v>
      </c>
      <c r="Q213" s="100">
        <v>-0.0015992509019294113</v>
      </c>
      <c r="R213" s="100">
        <v>-3.089748681295237E-06</v>
      </c>
      <c r="S213" s="100">
        <v>0.00015430076786626296</v>
      </c>
      <c r="T213" s="100">
        <v>4.2697515229404084E-07</v>
      </c>
      <c r="U213" s="100">
        <v>-3.721846941654504E-05</v>
      </c>
      <c r="V213" s="100">
        <v>-2.413026740260647E-07</v>
      </c>
      <c r="W213" s="100">
        <v>9.273023540574642E-06</v>
      </c>
      <c r="X213" s="100">
        <v>67.5</v>
      </c>
    </row>
    <row r="214" spans="1:24" s="100" customFormat="1" ht="12.75">
      <c r="A214" s="100">
        <v>1690</v>
      </c>
      <c r="B214" s="100">
        <v>152.74000549316406</v>
      </c>
      <c r="C214" s="100">
        <v>148.44000244140625</v>
      </c>
      <c r="D214" s="100">
        <v>8.237783432006836</v>
      </c>
      <c r="E214" s="100">
        <v>8.65537166595459</v>
      </c>
      <c r="F214" s="100">
        <v>28.209653555753178</v>
      </c>
      <c r="G214" s="100" t="s">
        <v>58</v>
      </c>
      <c r="H214" s="100">
        <v>-3.6334756443429654</v>
      </c>
      <c r="I214" s="100">
        <v>81.6065298488211</v>
      </c>
      <c r="J214" s="100" t="s">
        <v>61</v>
      </c>
      <c r="K214" s="100">
        <v>-0.2895279911261676</v>
      </c>
      <c r="L214" s="100">
        <v>0.009776383359612204</v>
      </c>
      <c r="M214" s="100">
        <v>-0.067685573672368</v>
      </c>
      <c r="N214" s="100">
        <v>-0.003739889899387503</v>
      </c>
      <c r="O214" s="100">
        <v>-0.011764475979015516</v>
      </c>
      <c r="P214" s="100">
        <v>0.00028034646753376057</v>
      </c>
      <c r="Q214" s="100">
        <v>-0.0013562161224944412</v>
      </c>
      <c r="R214" s="100">
        <v>-5.750611086720769E-05</v>
      </c>
      <c r="S214" s="100">
        <v>-0.000165146714181852</v>
      </c>
      <c r="T214" s="100">
        <v>4.109788823401551E-06</v>
      </c>
      <c r="U214" s="100">
        <v>-2.6798910832800015E-05</v>
      </c>
      <c r="V214" s="100">
        <v>-2.1260103972980798E-06</v>
      </c>
      <c r="W214" s="100">
        <v>-1.061207646782607E-05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1692</v>
      </c>
      <c r="B216" s="24">
        <v>141.02</v>
      </c>
      <c r="C216" s="24">
        <v>144.32</v>
      </c>
      <c r="D216" s="24">
        <v>8.478983002131548</v>
      </c>
      <c r="E216" s="24">
        <v>8.435454107615554</v>
      </c>
      <c r="F216" s="24">
        <v>26.502924427970072</v>
      </c>
      <c r="G216" s="24" t="s">
        <v>59</v>
      </c>
      <c r="H216" s="24">
        <v>0.9315806730135705</v>
      </c>
      <c r="I216" s="24">
        <v>74.45158067301358</v>
      </c>
      <c r="J216" s="24" t="s">
        <v>73</v>
      </c>
      <c r="K216" s="24">
        <v>0.20072195845813295</v>
      </c>
      <c r="M216" s="24" t="s">
        <v>68</v>
      </c>
      <c r="N216" s="24">
        <v>0.13831534381809238</v>
      </c>
      <c r="X216" s="24">
        <v>67.5</v>
      </c>
    </row>
    <row r="217" spans="1:24" ht="12.75" hidden="1">
      <c r="A217" s="24">
        <v>1691</v>
      </c>
      <c r="B217" s="24">
        <v>136.4600067138672</v>
      </c>
      <c r="C217" s="24">
        <v>130.4600067138672</v>
      </c>
      <c r="D217" s="24">
        <v>8.448409080505371</v>
      </c>
      <c r="E217" s="24">
        <v>9.004534721374512</v>
      </c>
      <c r="F217" s="24">
        <v>25.834323057298143</v>
      </c>
      <c r="G217" s="24" t="s">
        <v>56</v>
      </c>
      <c r="H217" s="24">
        <v>3.862041483134931</v>
      </c>
      <c r="I217" s="24">
        <v>72.82204819700212</v>
      </c>
      <c r="J217" s="24" t="s">
        <v>62</v>
      </c>
      <c r="K217" s="24">
        <v>0.33623322167921865</v>
      </c>
      <c r="L217" s="24">
        <v>0.2847306789909838</v>
      </c>
      <c r="M217" s="24">
        <v>0.07959868510799321</v>
      </c>
      <c r="N217" s="24">
        <v>0.0031382584354915357</v>
      </c>
      <c r="O217" s="24">
        <v>0.013503774152732736</v>
      </c>
      <c r="P217" s="24">
        <v>0.008168042870219083</v>
      </c>
      <c r="Q217" s="24">
        <v>0.0016437091605679788</v>
      </c>
      <c r="R217" s="24">
        <v>4.832840789392704E-05</v>
      </c>
      <c r="S217" s="24">
        <v>0.00017715932329423402</v>
      </c>
      <c r="T217" s="24">
        <v>0.00012017954027134347</v>
      </c>
      <c r="U217" s="24">
        <v>3.5942428469260596E-05</v>
      </c>
      <c r="V217" s="24">
        <v>1.7998577066237782E-06</v>
      </c>
      <c r="W217" s="24">
        <v>1.1043894874658894E-05</v>
      </c>
      <c r="X217" s="24">
        <v>67.5</v>
      </c>
    </row>
    <row r="218" spans="1:24" ht="12.75" hidden="1">
      <c r="A218" s="24">
        <v>1690</v>
      </c>
      <c r="B218" s="24">
        <v>152.74000549316406</v>
      </c>
      <c r="C218" s="24">
        <v>148.44000244140625</v>
      </c>
      <c r="D218" s="24">
        <v>8.237783432006836</v>
      </c>
      <c r="E218" s="24">
        <v>8.65537166595459</v>
      </c>
      <c r="F218" s="24">
        <v>26.765831281168715</v>
      </c>
      <c r="G218" s="24" t="s">
        <v>57</v>
      </c>
      <c r="H218" s="24">
        <v>-7.810248865410756</v>
      </c>
      <c r="I218" s="24">
        <v>77.4297566277533</v>
      </c>
      <c r="J218" s="24" t="s">
        <v>60</v>
      </c>
      <c r="K218" s="24">
        <v>0.3362203907829875</v>
      </c>
      <c r="L218" s="24">
        <v>-0.0015491120229694033</v>
      </c>
      <c r="M218" s="24">
        <v>-0.07959840908225681</v>
      </c>
      <c r="N218" s="24">
        <v>-3.221977883139049E-05</v>
      </c>
      <c r="O218" s="24">
        <v>0.013501198870101235</v>
      </c>
      <c r="P218" s="24">
        <v>-0.00017730210010632203</v>
      </c>
      <c r="Q218" s="24">
        <v>-0.00164302356444447</v>
      </c>
      <c r="R218" s="24">
        <v>-2.5936269991976194E-06</v>
      </c>
      <c r="S218" s="24">
        <v>0.0001764867758701558</v>
      </c>
      <c r="T218" s="24">
        <v>-1.2630050431907146E-05</v>
      </c>
      <c r="U218" s="24">
        <v>-3.573172613796131E-05</v>
      </c>
      <c r="V218" s="24">
        <v>-2.0210477114993977E-07</v>
      </c>
      <c r="W218" s="24">
        <v>1.0963783078891509E-05</v>
      </c>
      <c r="X218" s="24">
        <v>67.5</v>
      </c>
    </row>
    <row r="219" spans="1:24" ht="12.75" hidden="1">
      <c r="A219" s="24">
        <v>1689</v>
      </c>
      <c r="B219" s="24">
        <v>140.1199951171875</v>
      </c>
      <c r="C219" s="24">
        <v>139.32000732421875</v>
      </c>
      <c r="D219" s="24">
        <v>8.729391098022461</v>
      </c>
      <c r="E219" s="24">
        <v>8.904537200927734</v>
      </c>
      <c r="F219" s="24">
        <v>28.015304872692028</v>
      </c>
      <c r="G219" s="24" t="s">
        <v>58</v>
      </c>
      <c r="H219" s="24">
        <v>3.8196884374572733</v>
      </c>
      <c r="I219" s="24">
        <v>76.43968355464477</v>
      </c>
      <c r="J219" s="24" t="s">
        <v>61</v>
      </c>
      <c r="K219" s="24">
        <v>-0.002937376809636732</v>
      </c>
      <c r="L219" s="24">
        <v>-0.2847264648932497</v>
      </c>
      <c r="M219" s="24">
        <v>0.00020962465303067966</v>
      </c>
      <c r="N219" s="24">
        <v>-0.003138093034596941</v>
      </c>
      <c r="O219" s="24">
        <v>-0.0002637146905082562</v>
      </c>
      <c r="P219" s="24">
        <v>-0.008166118312578791</v>
      </c>
      <c r="Q219" s="24">
        <v>4.746968733072942E-05</v>
      </c>
      <c r="R219" s="24">
        <v>-4.825876198734093E-05</v>
      </c>
      <c r="S219" s="24">
        <v>-1.5422184444115555E-05</v>
      </c>
      <c r="T219" s="24">
        <v>-0.00011951403150224223</v>
      </c>
      <c r="U219" s="24">
        <v>3.886117788956859E-06</v>
      </c>
      <c r="V219" s="24">
        <v>-1.788474608590079E-06</v>
      </c>
      <c r="W219" s="24">
        <v>-1.3278081945556791E-06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1692</v>
      </c>
      <c r="B221" s="24">
        <v>141.02</v>
      </c>
      <c r="C221" s="24">
        <v>144.32</v>
      </c>
      <c r="D221" s="24">
        <v>8.478983002131548</v>
      </c>
      <c r="E221" s="24">
        <v>8.435454107615554</v>
      </c>
      <c r="F221" s="24">
        <v>25.027343624798192</v>
      </c>
      <c r="G221" s="24" t="s">
        <v>59</v>
      </c>
      <c r="H221" s="24">
        <v>-3.21359672072947</v>
      </c>
      <c r="I221" s="24">
        <v>70.30640327927054</v>
      </c>
      <c r="J221" s="24" t="s">
        <v>73</v>
      </c>
      <c r="K221" s="24">
        <v>0.14386011836654197</v>
      </c>
      <c r="M221" s="24" t="s">
        <v>68</v>
      </c>
      <c r="N221" s="24">
        <v>0.07440705581223694</v>
      </c>
      <c r="X221" s="24">
        <v>67.5</v>
      </c>
    </row>
    <row r="222" spans="1:24" ht="12.75" hidden="1">
      <c r="A222" s="24">
        <v>1690</v>
      </c>
      <c r="B222" s="24">
        <v>152.74000549316406</v>
      </c>
      <c r="C222" s="24">
        <v>148.44000244140625</v>
      </c>
      <c r="D222" s="24">
        <v>8.237783432006836</v>
      </c>
      <c r="E222" s="24">
        <v>8.65537166595459</v>
      </c>
      <c r="F222" s="24">
        <v>28.34738755687303</v>
      </c>
      <c r="G222" s="24" t="s">
        <v>56</v>
      </c>
      <c r="H222" s="24">
        <v>-3.23503069884336</v>
      </c>
      <c r="I222" s="24">
        <v>82.0049747943207</v>
      </c>
      <c r="J222" s="24" t="s">
        <v>62</v>
      </c>
      <c r="K222" s="24">
        <v>0.3686367206866909</v>
      </c>
      <c r="L222" s="24">
        <v>0.011051327099366869</v>
      </c>
      <c r="M222" s="24">
        <v>0.08726957599432371</v>
      </c>
      <c r="N222" s="24">
        <v>0.002528579467118087</v>
      </c>
      <c r="O222" s="24">
        <v>0.014805166977740467</v>
      </c>
      <c r="P222" s="24">
        <v>0.00031706349544257653</v>
      </c>
      <c r="Q222" s="24">
        <v>0.0018021162762869595</v>
      </c>
      <c r="R222" s="24">
        <v>3.890385322474306E-05</v>
      </c>
      <c r="S222" s="24">
        <v>0.00019424167363828247</v>
      </c>
      <c r="T222" s="24">
        <v>4.660054756345874E-06</v>
      </c>
      <c r="U222" s="24">
        <v>3.941446037120164E-05</v>
      </c>
      <c r="V222" s="24">
        <v>1.4415008348593473E-06</v>
      </c>
      <c r="W222" s="24">
        <v>1.2111703066436998E-05</v>
      </c>
      <c r="X222" s="24">
        <v>67.5</v>
      </c>
    </row>
    <row r="223" spans="1:24" ht="12.75" hidden="1">
      <c r="A223" s="24">
        <v>1689</v>
      </c>
      <c r="B223" s="24">
        <v>140.1199951171875</v>
      </c>
      <c r="C223" s="24">
        <v>139.32000732421875</v>
      </c>
      <c r="D223" s="24">
        <v>8.729391098022461</v>
      </c>
      <c r="E223" s="24">
        <v>8.904537200927734</v>
      </c>
      <c r="F223" s="24">
        <v>28.015304872692028</v>
      </c>
      <c r="G223" s="24" t="s">
        <v>57</v>
      </c>
      <c r="H223" s="24">
        <v>3.8196884374572733</v>
      </c>
      <c r="I223" s="24">
        <v>76.43968355464477</v>
      </c>
      <c r="J223" s="24" t="s">
        <v>60</v>
      </c>
      <c r="K223" s="24">
        <v>-0.26953862562925884</v>
      </c>
      <c r="L223" s="24">
        <v>6.002192792804397E-05</v>
      </c>
      <c r="M223" s="24">
        <v>0.06448213581106332</v>
      </c>
      <c r="N223" s="24">
        <v>-2.6306140786812308E-05</v>
      </c>
      <c r="O223" s="24">
        <v>-0.010715573614455473</v>
      </c>
      <c r="P223" s="24">
        <v>6.9067478674941094E-06</v>
      </c>
      <c r="Q223" s="24">
        <v>0.001362960111547681</v>
      </c>
      <c r="R223" s="24">
        <v>-2.1188717253144525E-06</v>
      </c>
      <c r="S223" s="24">
        <v>-0.00013121248523301375</v>
      </c>
      <c r="T223" s="24">
        <v>4.952385222866615E-07</v>
      </c>
      <c r="U223" s="24">
        <v>3.175852104008564E-05</v>
      </c>
      <c r="V223" s="24">
        <v>-1.6926606915374793E-07</v>
      </c>
      <c r="W223" s="24">
        <v>-7.87938990603602E-06</v>
      </c>
      <c r="X223" s="24">
        <v>67.5</v>
      </c>
    </row>
    <row r="224" spans="1:24" ht="12.75" hidden="1">
      <c r="A224" s="24">
        <v>1691</v>
      </c>
      <c r="B224" s="24">
        <v>136.4600067138672</v>
      </c>
      <c r="C224" s="24">
        <v>130.4600067138672</v>
      </c>
      <c r="D224" s="24">
        <v>8.448409080505371</v>
      </c>
      <c r="E224" s="24">
        <v>9.004534721374512</v>
      </c>
      <c r="F224" s="24">
        <v>25.62641994192478</v>
      </c>
      <c r="G224" s="24" t="s">
        <v>58</v>
      </c>
      <c r="H224" s="24">
        <v>3.276002102329528</v>
      </c>
      <c r="I224" s="24">
        <v>72.23600881619672</v>
      </c>
      <c r="J224" s="24" t="s">
        <v>61</v>
      </c>
      <c r="K224" s="24">
        <v>0.25147954416319357</v>
      </c>
      <c r="L224" s="24">
        <v>0.011051164102725481</v>
      </c>
      <c r="M224" s="24">
        <v>0.05880504277247509</v>
      </c>
      <c r="N224" s="24">
        <v>-0.0025284426251129554</v>
      </c>
      <c r="O224" s="24">
        <v>0.010216136811533136</v>
      </c>
      <c r="P224" s="24">
        <v>0.000316988259997369</v>
      </c>
      <c r="Q224" s="24">
        <v>0.001178966839053716</v>
      </c>
      <c r="R224" s="24">
        <v>-3.884610892153825E-05</v>
      </c>
      <c r="S224" s="24">
        <v>0.00014322399064673903</v>
      </c>
      <c r="T224" s="24">
        <v>4.633664763250049E-06</v>
      </c>
      <c r="U224" s="24">
        <v>2.3343008111626534E-05</v>
      </c>
      <c r="V224" s="24">
        <v>-1.4315284330859216E-06</v>
      </c>
      <c r="W224" s="24">
        <v>9.198291465168792E-06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1692</v>
      </c>
      <c r="B226" s="24">
        <v>141.02</v>
      </c>
      <c r="C226" s="24">
        <v>144.32</v>
      </c>
      <c r="D226" s="24">
        <v>8.478983002131548</v>
      </c>
      <c r="E226" s="24">
        <v>8.435454107615554</v>
      </c>
      <c r="F226" s="24">
        <v>26.502924427970072</v>
      </c>
      <c r="G226" s="24" t="s">
        <v>59</v>
      </c>
      <c r="H226" s="24">
        <v>0.9315806730135705</v>
      </c>
      <c r="I226" s="24">
        <v>74.45158067301358</v>
      </c>
      <c r="J226" s="24" t="s">
        <v>73</v>
      </c>
      <c r="K226" s="24">
        <v>0.13971091135388328</v>
      </c>
      <c r="M226" s="24" t="s">
        <v>68</v>
      </c>
      <c r="N226" s="24">
        <v>0.10797636917522402</v>
      </c>
      <c r="X226" s="24">
        <v>67.5</v>
      </c>
    </row>
    <row r="227" spans="1:24" ht="12.75" hidden="1">
      <c r="A227" s="24">
        <v>1690</v>
      </c>
      <c r="B227" s="24">
        <v>152.74000549316406</v>
      </c>
      <c r="C227" s="24">
        <v>148.44000244140625</v>
      </c>
      <c r="D227" s="24">
        <v>8.237783432006836</v>
      </c>
      <c r="E227" s="24">
        <v>8.65537166595459</v>
      </c>
      <c r="F227" s="24">
        <v>28.34738755687303</v>
      </c>
      <c r="G227" s="24" t="s">
        <v>56</v>
      </c>
      <c r="H227" s="24">
        <v>-3.23503069884336</v>
      </c>
      <c r="I227" s="24">
        <v>82.0049747943207</v>
      </c>
      <c r="J227" s="24" t="s">
        <v>62</v>
      </c>
      <c r="K227" s="24">
        <v>0.2296196702561173</v>
      </c>
      <c r="L227" s="24">
        <v>0.2895952292612321</v>
      </c>
      <c r="M227" s="24">
        <v>0.05435941516614915</v>
      </c>
      <c r="N227" s="24">
        <v>0.003165754657089191</v>
      </c>
      <c r="O227" s="24">
        <v>0.009221983859298904</v>
      </c>
      <c r="P227" s="24">
        <v>0.00830758078511789</v>
      </c>
      <c r="Q227" s="24">
        <v>0.001122522526482376</v>
      </c>
      <c r="R227" s="24">
        <v>4.871002206883219E-05</v>
      </c>
      <c r="S227" s="24">
        <v>0.00012098148851559477</v>
      </c>
      <c r="T227" s="24">
        <v>0.000122235076777064</v>
      </c>
      <c r="U227" s="24">
        <v>2.4543744097729422E-05</v>
      </c>
      <c r="V227" s="24">
        <v>1.8024203095780705E-06</v>
      </c>
      <c r="W227" s="24">
        <v>7.540903236239457E-06</v>
      </c>
      <c r="X227" s="24">
        <v>67.5</v>
      </c>
    </row>
    <row r="228" spans="1:24" ht="12.75" hidden="1">
      <c r="A228" s="24">
        <v>1691</v>
      </c>
      <c r="B228" s="24">
        <v>136.4600067138672</v>
      </c>
      <c r="C228" s="24">
        <v>130.4600067138672</v>
      </c>
      <c r="D228" s="24">
        <v>8.448409080505371</v>
      </c>
      <c r="E228" s="24">
        <v>9.004534721374512</v>
      </c>
      <c r="F228" s="24">
        <v>26.90429117770956</v>
      </c>
      <c r="G228" s="24" t="s">
        <v>57</v>
      </c>
      <c r="H228" s="24">
        <v>6.878078321454353</v>
      </c>
      <c r="I228" s="24">
        <v>75.83808503532154</v>
      </c>
      <c r="J228" s="24" t="s">
        <v>60</v>
      </c>
      <c r="K228" s="24">
        <v>-0.22879241332226372</v>
      </c>
      <c r="L228" s="24">
        <v>0.001575673459216499</v>
      </c>
      <c r="M228" s="24">
        <v>0.05410765844222637</v>
      </c>
      <c r="N228" s="24">
        <v>-3.292813433553663E-05</v>
      </c>
      <c r="O228" s="24">
        <v>-0.009196668206287378</v>
      </c>
      <c r="P228" s="24">
        <v>0.00018031816408899305</v>
      </c>
      <c r="Q228" s="24">
        <v>0.001114105709475571</v>
      </c>
      <c r="R228" s="24">
        <v>-2.641831744690425E-06</v>
      </c>
      <c r="S228" s="24">
        <v>-0.00012097896475491583</v>
      </c>
      <c r="T228" s="24">
        <v>1.2843262848144421E-05</v>
      </c>
      <c r="U228" s="24">
        <v>2.40442334077039E-05</v>
      </c>
      <c r="V228" s="24">
        <v>-2.1004676528798847E-07</v>
      </c>
      <c r="W228" s="24">
        <v>-7.5381642633952024E-06</v>
      </c>
      <c r="X228" s="24">
        <v>67.5</v>
      </c>
    </row>
    <row r="229" spans="1:24" ht="12.75" hidden="1">
      <c r="A229" s="24">
        <v>1689</v>
      </c>
      <c r="B229" s="24">
        <v>140.1199951171875</v>
      </c>
      <c r="C229" s="24">
        <v>139.32000732421875</v>
      </c>
      <c r="D229" s="24">
        <v>8.729391098022461</v>
      </c>
      <c r="E229" s="24">
        <v>8.904537200927734</v>
      </c>
      <c r="F229" s="24">
        <v>25.23569145305718</v>
      </c>
      <c r="G229" s="24" t="s">
        <v>58</v>
      </c>
      <c r="H229" s="24">
        <v>-3.764479258259655</v>
      </c>
      <c r="I229" s="24">
        <v>68.85551585892784</v>
      </c>
      <c r="J229" s="24" t="s">
        <v>61</v>
      </c>
      <c r="K229" s="24">
        <v>-0.01947368929356942</v>
      </c>
      <c r="L229" s="24">
        <v>0.2895909426484459</v>
      </c>
      <c r="M229" s="24">
        <v>-0.005225640162232341</v>
      </c>
      <c r="N229" s="24">
        <v>-0.003165583403869037</v>
      </c>
      <c r="O229" s="24">
        <v>-0.0006828471312324797</v>
      </c>
      <c r="P229" s="24">
        <v>0.008305623628660254</v>
      </c>
      <c r="Q229" s="24">
        <v>-0.00013720528624769352</v>
      </c>
      <c r="R229" s="24">
        <v>-4.863832825024792E-05</v>
      </c>
      <c r="S229" s="24">
        <v>-7.814411544210307E-07</v>
      </c>
      <c r="T229" s="24">
        <v>0.00012155848219728727</v>
      </c>
      <c r="U229" s="24">
        <v>-4.926480911429938E-06</v>
      </c>
      <c r="V229" s="24">
        <v>-1.790139471876859E-06</v>
      </c>
      <c r="W229" s="24">
        <v>2.0322685944081772E-07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2004-10-25T10:48:31Z</dcterms:modified>
  <cp:category/>
  <cp:version/>
  <cp:contentType/>
  <cp:contentStatus/>
</cp:coreProperties>
</file>