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<sst xmlns="http://schemas.openxmlformats.org/spreadsheetml/2006/main" count="627" uniqueCount="147">
  <si>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</si>
  <si>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</si>
  <si>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</si>
  <si>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</si>
  <si>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</si>
  <si>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</si>
  <si>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</si>
  <si>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</si>
  <si>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</si>
  <si>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</si>
  <si>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</si>
  <si>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</si>
  <si>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</si>
  <si>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</si>
  <si>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</si>
  <si>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</si>
  <si>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</si>
  <si>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</si>
  <si>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</si>
  <si>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</si>
  <si>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</si>
  <si>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</si>
  <si>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</si>
  <si>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</si>
  <si>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</si>
  <si>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</si>
  <si>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</si>
  <si>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</si>
  <si>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</si>
  <si>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</si>
  <si>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</si>
  <si>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</si>
  <si>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</si>
  <si>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</si>
  <si>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</si>
  <si>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</si>
  <si>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</si>
  <si>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</si>
  <si>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</si>
  <si>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</si>
  <si>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</si>
  <si>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</si>
  <si>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</si>
  <si>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</si>
  <si>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</si>
  <si>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</si>
  <si>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</si>
  <si>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</si>
  <si>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</si>
  <si>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</si>
  <si>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</si>
  <si>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</si>
  <si>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</si>
  <si>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</si>
  <si>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</si>
  <si>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</si>
  <si>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</si>
  <si>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</si>
  <si>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</si>
  <si>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</si>
  <si>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</si>
  <si>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</si>
  <si>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</si>
  <si>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</si>
  <si>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</si>
  <si>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</si>
  <si>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</si>
  <si>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</si>
  <si>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</si>
  <si>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</si>
  <si>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</si>
  <si>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</si>
  <si>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</si>
  <si>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</si>
  <si>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</si>
  <si>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</si>
  <si>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</si>
  <si>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</si>
  <si>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</si>
  <si>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</si>
  <si>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</si>
  <si>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</si>
  <si>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</si>
  <si>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</si>
  <si>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</si>
  <si>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</si>
  <si>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</si>
  <si>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</si>
  <si>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</si>
  <si>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</si>
  <si>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</si>
  <si>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</si>
  <si>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</si>
  <si>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</si>
  <si>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</si>
  <si>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</si>
  <si>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</si>
  <si>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</si>
  <si>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</si>
  <si>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</si>
  <si>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</si>
  <si>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</si>
  <si>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</si>
  <si>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</si>
  <si>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</si>
  <si>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</si>
  <si>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</si>
  <si>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</si>
  <si>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</si>
  <si>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</si>
  <si>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</si>
  <si>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</si>
  <si>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</si>
  <si>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</si>
  <si>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</si>
  <si>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</si>
  <si>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</si>
  <si>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</si>
  <si>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</si>
  <si>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</si>
  <si>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</si>
  <si>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</si>
  <si>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</si>
  <si>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</si>
  <si>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</si>
  <si>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</si>
  <si>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</si>
  <si>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</si>
  <si>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</si>
  <si>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</si>
  <si>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</si>
  <si>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</si>
  <si>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</si>
  <si>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</si>
  <si>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</si>
  <si>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</si>
  <si>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</si>
  <si>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</si>
  <si>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</si>
  <si>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</si>
  <si>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</si>
  <si>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</si>
  <si>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AP 368</t>
  </si>
  <si>
    <t>Cas 4</t>
  </si>
  <si>
    <t>made with heads -1 mm</t>
  </si>
  <si>
    <t>4E14469D-1</t>
  </si>
  <si>
    <t>Perm. 1,007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</si>
</sst>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135.7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151.2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139.7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117.3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136.7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118.1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140.6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128.7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8.042337189045057</v>
      </c>
      <c r="C41" s="77">
        <f aca="true" t="shared" si="0" ref="C41:C55">($B$41*H41+$B$42*J41+$B$43*L41+$B$44*N41+$B$45*P41+$B$46*R41+$B$47*T41+$B$48*V41)/100</f>
        <v>-9.514794109143962E-09</v>
      </c>
      <c r="D41" s="77">
        <f aca="true" t="shared" si="1" ref="D41:D55">($B$41*I41+$B$42*K41+$B$43*M41+$B$44*O41+$B$45*Q41+$B$46*S41+$B$47*U41+$B$48*W41)/100</f>
        <v>-2.2945352584662852E-08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0.7854090880671976</v>
      </c>
      <c r="C42" s="77">
        <f t="shared" si="0"/>
        <v>-7.821092150425132E-11</v>
      </c>
      <c r="D42" s="77">
        <f t="shared" si="1"/>
        <v>-2.9151304042474525E-08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0.8513321377025562</v>
      </c>
      <c r="C43" s="77">
        <f t="shared" si="0"/>
        <v>0.11316752888228657</v>
      </c>
      <c r="D43" s="77">
        <f t="shared" si="1"/>
        <v>-0.27702452728999644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3.7557155057164806</v>
      </c>
      <c r="C44" s="77">
        <f t="shared" si="0"/>
        <v>-0.00046243449837105147</v>
      </c>
      <c r="D44" s="77">
        <f t="shared" si="1"/>
        <v>-0.08511369207673354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8.042337189045057</v>
      </c>
      <c r="C45" s="77">
        <f t="shared" si="0"/>
        <v>-0.027534380804803193</v>
      </c>
      <c r="D45" s="77">
        <f t="shared" si="1"/>
        <v>-0.06527296287172449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0.7854090880671976</v>
      </c>
      <c r="C46" s="77">
        <f t="shared" si="0"/>
        <v>-0.0005428085854164922</v>
      </c>
      <c r="D46" s="77">
        <f t="shared" si="1"/>
        <v>-0.052497125956909904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0.8513321377025562</v>
      </c>
      <c r="C47" s="77">
        <f t="shared" si="0"/>
        <v>0.004424751369762072</v>
      </c>
      <c r="D47" s="77">
        <f t="shared" si="1"/>
        <v>-0.011174203586794941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3.7557155057164806</v>
      </c>
      <c r="C48" s="77">
        <f t="shared" si="0"/>
        <v>-5.296594061872639E-05</v>
      </c>
      <c r="D48" s="77">
        <f t="shared" si="1"/>
        <v>-0.0024411784996221653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-0.0006037518152554412</v>
      </c>
      <c r="D49" s="77">
        <f t="shared" si="1"/>
        <v>-0.0013325529272142278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-4.3636182950291906E-05</v>
      </c>
      <c r="D50" s="77">
        <f t="shared" si="1"/>
        <v>-0.0008069522214123885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4.802676895524609E-05</v>
      </c>
      <c r="D51" s="77">
        <f t="shared" si="1"/>
        <v>-0.00015019851357137855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-3.776978240114285E-06</v>
      </c>
      <c r="D52" s="77">
        <f t="shared" si="1"/>
        <v>-3.573474498037451E-05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-1.547686897625647E-05</v>
      </c>
      <c r="D53" s="77">
        <f t="shared" si="1"/>
        <v>-2.801155210373458E-05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-3.442495180286833E-06</v>
      </c>
      <c r="D54" s="77">
        <f t="shared" si="1"/>
        <v>-2.979342590521522E-05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2.682116949943385E-06</v>
      </c>
      <c r="D55" s="77">
        <f t="shared" si="1"/>
        <v>-9.45843855641547E-06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D13" sqref="D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9" s="2" customFormat="1" ht="13.5" thickBot="1">
      <c r="A3" s="10">
        <v>1693</v>
      </c>
      <c r="B3" s="11">
        <v>139.76666666666668</v>
      </c>
      <c r="C3" s="11">
        <v>135.71666666666667</v>
      </c>
      <c r="D3" s="11">
        <v>9.244113194533636</v>
      </c>
      <c r="E3" s="11">
        <v>10.157009983472406</v>
      </c>
      <c r="F3" s="12" t="s">
        <v>69</v>
      </c>
      <c r="H3" s="102">
        <v>0.0625</v>
      </c>
      <c r="I3" s="2" t="s">
        <v>144</v>
      </c>
    </row>
    <row r="4" spans="1:9" ht="16.5" customHeight="1">
      <c r="A4" s="13">
        <v>1694</v>
      </c>
      <c r="B4" s="14">
        <v>128.78666666666666</v>
      </c>
      <c r="C4" s="14">
        <v>117.30333333333333</v>
      </c>
      <c r="D4" s="14">
        <v>8.813243653643768</v>
      </c>
      <c r="E4" s="14">
        <v>9.060881860474687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1696</v>
      </c>
      <c r="B5" s="26">
        <v>118.14333333333332</v>
      </c>
      <c r="C5" s="26">
        <v>136.7266666666667</v>
      </c>
      <c r="D5" s="26">
        <v>8.636440996641191</v>
      </c>
      <c r="E5" s="26">
        <v>8.984328788049453</v>
      </c>
      <c r="F5" s="15" t="s">
        <v>71</v>
      </c>
      <c r="I5" s="75">
        <v>2413</v>
      </c>
    </row>
    <row r="6" spans="1:6" s="2" customFormat="1" ht="13.5" thickBot="1">
      <c r="A6" s="16">
        <v>1695</v>
      </c>
      <c r="B6" s="17">
        <v>140.6</v>
      </c>
      <c r="C6" s="17">
        <v>151.23333333333332</v>
      </c>
      <c r="D6" s="17">
        <v>8.308253309123849</v>
      </c>
      <c r="E6" s="17">
        <v>8.791182546630976</v>
      </c>
      <c r="F6" s="18" t="s">
        <v>72</v>
      </c>
    </row>
    <row r="7" spans="1:6" s="2" customFormat="1" ht="12.75">
      <c r="A7" s="19" t="s">
        <v>143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145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142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 t="s">
        <v>146</v>
      </c>
      <c r="D15" s="6"/>
      <c r="E15" s="6"/>
      <c r="F15" s="75">
        <v>2460</v>
      </c>
      <c r="K15" s="75">
        <v>1055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8.042337189045057</v>
      </c>
      <c r="C19" s="34">
        <v>69.32900385571172</v>
      </c>
      <c r="D19" s="35">
        <v>25.665513443706907</v>
      </c>
      <c r="K19" s="97" t="s">
        <v>131</v>
      </c>
    </row>
    <row r="20" spans="1:11" ht="12.75">
      <c r="A20" s="33" t="s">
        <v>57</v>
      </c>
      <c r="B20" s="34">
        <v>0.7854090880671976</v>
      </c>
      <c r="C20" s="34">
        <v>51.428742421400514</v>
      </c>
      <c r="D20" s="35">
        <v>18.665264082171998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0.8513321377025562</v>
      </c>
      <c r="C21" s="34">
        <v>73.95133213770255</v>
      </c>
      <c r="D21" s="35">
        <v>25.795235653950446</v>
      </c>
      <c r="F21" s="24" t="s">
        <v>134</v>
      </c>
    </row>
    <row r="22" spans="1:11" ht="16.5" thickBot="1">
      <c r="A22" s="36" t="s">
        <v>59</v>
      </c>
      <c r="B22" s="37">
        <v>3.7557155057164806</v>
      </c>
      <c r="C22" s="37">
        <v>76.02238217238316</v>
      </c>
      <c r="D22" s="38">
        <v>29.505684389087943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15.772300720214844</v>
      </c>
      <c r="I23" s="75">
        <v>2487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0.11316752888228657</v>
      </c>
      <c r="C27" s="44">
        <v>-0.00046243449837105147</v>
      </c>
      <c r="D27" s="44">
        <v>-0.027534380804803193</v>
      </c>
      <c r="E27" s="44">
        <v>-0.0005428085854164922</v>
      </c>
      <c r="F27" s="44">
        <v>0.004424751369762072</v>
      </c>
      <c r="G27" s="44">
        <v>-5.296594061872639E-05</v>
      </c>
      <c r="H27" s="44">
        <v>-0.0006037518152554412</v>
      </c>
      <c r="I27" s="45">
        <v>-4.3636182950291906E-05</v>
      </c>
    </row>
    <row r="28" spans="1:9" ht="13.5" thickBot="1">
      <c r="A28" s="46" t="s">
        <v>61</v>
      </c>
      <c r="B28" s="47">
        <v>-0.27702452728999644</v>
      </c>
      <c r="C28" s="47">
        <v>-0.08511369207673354</v>
      </c>
      <c r="D28" s="47">
        <v>-0.06527296287172449</v>
      </c>
      <c r="E28" s="47">
        <v>-0.052497125956909904</v>
      </c>
      <c r="F28" s="47">
        <v>-0.011174203586794941</v>
      </c>
      <c r="G28" s="47">
        <v>-0.0024411784996221653</v>
      </c>
      <c r="H28" s="47">
        <v>-0.0013325529272142278</v>
      </c>
      <c r="I28" s="48">
        <v>-0.0008069522214123885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1693</v>
      </c>
      <c r="B39" s="50">
        <v>139.76666666666668</v>
      </c>
      <c r="C39" s="50">
        <v>135.71666666666667</v>
      </c>
      <c r="D39" s="50">
        <v>9.244113194533636</v>
      </c>
      <c r="E39" s="50">
        <v>10.157009983472406</v>
      </c>
      <c r="F39" s="54">
        <f>I39*D39/(23678+B39)*1000</f>
        <v>29.505684389087943</v>
      </c>
      <c r="G39" s="59" t="s">
        <v>59</v>
      </c>
      <c r="H39" s="58">
        <f>I39-B39+X39</f>
        <v>3.7557155057164806</v>
      </c>
      <c r="I39" s="58">
        <f>(B39+C42-2*X39)*(23678+B39)*E42/((23678+C42)*D39+E42*(23678+B39))</f>
        <v>76.02238217238316</v>
      </c>
      <c r="J39" s="24" t="s">
        <v>73</v>
      </c>
      <c r="K39" s="24">
        <f>(K40*K40+L40*L40+M40*M40+N40*N40+O40*O40+P40*P40+Q40*Q40+R40*R40+S40*S40+T40*T40+U40*U40+V40*V40+W40*W40)</f>
        <v>0.10472220229706145</v>
      </c>
      <c r="M39" s="24" t="s">
        <v>68</v>
      </c>
      <c r="N39" s="24">
        <f>(K44*K44+L44*L44+M44*M44+N44*N44+O44*O44+P44*P44+Q44*Q44+R44*R44+S44*S44+T44*T44+U44*U44+V44*V44+W44*W44)</f>
        <v>0.06068820839416891</v>
      </c>
      <c r="X39" s="55">
        <f>(1-$H$2)*1000</f>
        <v>67.5</v>
      </c>
    </row>
    <row r="40" spans="1:24" ht="12.75">
      <c r="A40" s="49">
        <v>1694</v>
      </c>
      <c r="B40" s="50">
        <v>128.78666666666666</v>
      </c>
      <c r="C40" s="50">
        <v>117.30333333333333</v>
      </c>
      <c r="D40" s="50">
        <v>8.813243653643768</v>
      </c>
      <c r="E40" s="50">
        <v>9.060881860474687</v>
      </c>
      <c r="F40" s="54">
        <f>I40*D40/(23678+B40)*1000</f>
        <v>25.665513443706907</v>
      </c>
      <c r="G40" s="59" t="s">
        <v>56</v>
      </c>
      <c r="H40" s="58">
        <f>I40-B40+X40</f>
        <v>8.042337189045057</v>
      </c>
      <c r="I40" s="58">
        <f>(B40+C39-2*X40)*(23678+B40)*E39/((23678+C39)*D40+E39*(23678+B40))</f>
        <v>69.32900385571172</v>
      </c>
      <c r="J40" s="24" t="s">
        <v>62</v>
      </c>
      <c r="K40" s="52">
        <f aca="true" t="shared" si="0" ref="K40:W40">SQRT(K41*K41+K42*K42)</f>
        <v>0.2992481884883669</v>
      </c>
      <c r="L40" s="52">
        <f t="shared" si="0"/>
        <v>0.08511494830285864</v>
      </c>
      <c r="M40" s="52">
        <f t="shared" si="0"/>
        <v>0.07084279644648027</v>
      </c>
      <c r="N40" s="52">
        <f t="shared" si="0"/>
        <v>0.052499932141823434</v>
      </c>
      <c r="O40" s="52">
        <f t="shared" si="0"/>
        <v>0.012018371373998735</v>
      </c>
      <c r="P40" s="52">
        <f t="shared" si="0"/>
        <v>0.0024417530296660128</v>
      </c>
      <c r="Q40" s="52">
        <f t="shared" si="0"/>
        <v>0.001462946874719464</v>
      </c>
      <c r="R40" s="52">
        <f t="shared" si="0"/>
        <v>0.0008081311800103123</v>
      </c>
      <c r="S40" s="52">
        <f t="shared" si="0"/>
        <v>0.00015769008851329933</v>
      </c>
      <c r="T40" s="52">
        <f t="shared" si="0"/>
        <v>3.593379416981594E-05</v>
      </c>
      <c r="U40" s="52">
        <f t="shared" si="0"/>
        <v>3.200282057207532E-05</v>
      </c>
      <c r="V40" s="52">
        <f t="shared" si="0"/>
        <v>2.999164884156667E-05</v>
      </c>
      <c r="W40" s="52">
        <f t="shared" si="0"/>
        <v>9.83136873780352E-06</v>
      </c>
      <c r="X40" s="55">
        <f>(1-$H$2)*1000</f>
        <v>67.5</v>
      </c>
    </row>
    <row r="41" spans="1:24" ht="12.75">
      <c r="A41" s="49">
        <v>1696</v>
      </c>
      <c r="B41" s="50">
        <v>118.14333333333332</v>
      </c>
      <c r="C41" s="50">
        <v>136.7266666666667</v>
      </c>
      <c r="D41" s="50">
        <v>8.636440996641191</v>
      </c>
      <c r="E41" s="50">
        <v>8.984328788049453</v>
      </c>
      <c r="F41" s="54">
        <f>I41*D41/(23678+B41)*1000</f>
        <v>18.665264082171998</v>
      </c>
      <c r="G41" s="59" t="s">
        <v>57</v>
      </c>
      <c r="H41" s="58">
        <f>I41-B41+X41</f>
        <v>0.7854090880671976</v>
      </c>
      <c r="I41" s="58">
        <f>(B41+C40-2*X41)*(23678+B41)*E40/((23678+C40)*D41+E40*(23678+B41))</f>
        <v>51.428742421400514</v>
      </c>
      <c r="J41" s="24" t="s">
        <v>60</v>
      </c>
      <c r="K41" s="52">
        <f>'calcul config'!C43</f>
        <v>0.11316752888228657</v>
      </c>
      <c r="L41" s="52">
        <f>'calcul config'!C44</f>
        <v>-0.00046243449837105147</v>
      </c>
      <c r="M41" s="52">
        <f>'calcul config'!C45</f>
        <v>-0.027534380804803193</v>
      </c>
      <c r="N41" s="52">
        <f>'calcul config'!C46</f>
        <v>-0.0005428085854164922</v>
      </c>
      <c r="O41" s="52">
        <f>'calcul config'!C47</f>
        <v>0.004424751369762072</v>
      </c>
      <c r="P41" s="52">
        <f>'calcul config'!C48</f>
        <v>-5.296594061872639E-05</v>
      </c>
      <c r="Q41" s="52">
        <f>'calcul config'!C49</f>
        <v>-0.0006037518152554412</v>
      </c>
      <c r="R41" s="52">
        <f>'calcul config'!C50</f>
        <v>-4.3636182950291906E-05</v>
      </c>
      <c r="S41" s="52">
        <f>'calcul config'!C51</f>
        <v>4.802676895524609E-05</v>
      </c>
      <c r="T41" s="52">
        <f>'calcul config'!C52</f>
        <v>-3.776978240114285E-06</v>
      </c>
      <c r="U41" s="52">
        <f>'calcul config'!C53</f>
        <v>-1.547686897625647E-05</v>
      </c>
      <c r="V41" s="52">
        <f>'calcul config'!C54</f>
        <v>-3.442495180286833E-06</v>
      </c>
      <c r="W41" s="52">
        <f>'calcul config'!C55</f>
        <v>2.682116949943385E-06</v>
      </c>
      <c r="X41" s="55">
        <f>(1-$H$2)*1000</f>
        <v>67.5</v>
      </c>
    </row>
    <row r="42" spans="1:24" ht="12.75">
      <c r="A42" s="49">
        <v>1695</v>
      </c>
      <c r="B42" s="50">
        <v>140.6</v>
      </c>
      <c r="C42" s="50">
        <v>151.23333333333332</v>
      </c>
      <c r="D42" s="50">
        <v>8.308253309123849</v>
      </c>
      <c r="E42" s="50">
        <v>8.791182546630976</v>
      </c>
      <c r="F42" s="54">
        <f>I42*D42/(23678+B42)*1000</f>
        <v>25.795235653950446</v>
      </c>
      <c r="G42" s="59" t="s">
        <v>58</v>
      </c>
      <c r="H42" s="58">
        <f>I42-B42+X42</f>
        <v>0.8513321377025562</v>
      </c>
      <c r="I42" s="58">
        <f>(B42+C41-2*X42)*(23678+B42)*E41/((23678+C41)*D42+E41*(23678+B42))</f>
        <v>73.95133213770255</v>
      </c>
      <c r="J42" s="24" t="s">
        <v>61</v>
      </c>
      <c r="K42" s="52">
        <f>'calcul config'!D43</f>
        <v>-0.27702452728999644</v>
      </c>
      <c r="L42" s="52">
        <f>'calcul config'!D44</f>
        <v>-0.08511369207673354</v>
      </c>
      <c r="M42" s="52">
        <f>'calcul config'!D45</f>
        <v>-0.06527296287172449</v>
      </c>
      <c r="N42" s="52">
        <f>'calcul config'!D46</f>
        <v>-0.052497125956909904</v>
      </c>
      <c r="O42" s="52">
        <f>'calcul config'!D47</f>
        <v>-0.011174203586794941</v>
      </c>
      <c r="P42" s="52">
        <f>'calcul config'!D48</f>
        <v>-0.0024411784996221653</v>
      </c>
      <c r="Q42" s="52">
        <f>'calcul config'!D49</f>
        <v>-0.0013325529272142278</v>
      </c>
      <c r="R42" s="52">
        <f>'calcul config'!D50</f>
        <v>-0.0008069522214123885</v>
      </c>
      <c r="S42" s="52">
        <f>'calcul config'!D51</f>
        <v>-0.00015019851357137855</v>
      </c>
      <c r="T42" s="52">
        <f>'calcul config'!D52</f>
        <v>-3.573474498037451E-05</v>
      </c>
      <c r="U42" s="52">
        <f>'calcul config'!D53</f>
        <v>-2.801155210373458E-05</v>
      </c>
      <c r="V42" s="52">
        <f>'calcul config'!D54</f>
        <v>-2.979342590521522E-05</v>
      </c>
      <c r="W42" s="52">
        <f>'calcul config'!D55</f>
        <v>-9.45843855641547E-06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180</v>
      </c>
      <c r="J44" s="24" t="s">
        <v>67</v>
      </c>
      <c r="K44" s="52">
        <f>K40/(K43*1.5)</f>
        <v>0.1994987923255779</v>
      </c>
      <c r="L44" s="52">
        <f>L40/(L43*1.5)</f>
        <v>0.08106185552653204</v>
      </c>
      <c r="M44" s="52">
        <f aca="true" t="shared" si="1" ref="M44:W44">M40/(M43*1.5)</f>
        <v>0.07871421827386697</v>
      </c>
      <c r="N44" s="52">
        <f t="shared" si="1"/>
        <v>0.06999990952243125</v>
      </c>
      <c r="O44" s="52">
        <f t="shared" si="1"/>
        <v>0.05341498388443883</v>
      </c>
      <c r="P44" s="52">
        <f t="shared" si="1"/>
        <v>0.016278353531106748</v>
      </c>
      <c r="Q44" s="52">
        <f t="shared" si="1"/>
        <v>0.009752979164796427</v>
      </c>
      <c r="R44" s="52">
        <f t="shared" si="1"/>
        <v>0.001795847066689583</v>
      </c>
      <c r="S44" s="52">
        <f t="shared" si="1"/>
        <v>0.0021025345135106573</v>
      </c>
      <c r="T44" s="52">
        <f t="shared" si="1"/>
        <v>0.0004791172555975458</v>
      </c>
      <c r="U44" s="52">
        <f t="shared" si="1"/>
        <v>0.00042670427429433754</v>
      </c>
      <c r="V44" s="52">
        <f t="shared" si="1"/>
        <v>0.0003998886512208889</v>
      </c>
      <c r="W44" s="52">
        <f t="shared" si="1"/>
        <v>0.00013108491650404692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1696</v>
      </c>
      <c r="B51" s="24">
        <v>134.3</v>
      </c>
      <c r="C51" s="24">
        <v>147.2</v>
      </c>
      <c r="D51" s="24">
        <v>8.192710786814693</v>
      </c>
      <c r="E51" s="24">
        <v>8.780827932383277</v>
      </c>
      <c r="F51" s="24">
        <v>22.125636770570047</v>
      </c>
      <c r="G51" s="24" t="s">
        <v>59</v>
      </c>
      <c r="H51" s="24">
        <v>-2.491334140615038</v>
      </c>
      <c r="I51" s="24">
        <v>64.30866585938497</v>
      </c>
      <c r="J51" s="24" t="s">
        <v>73</v>
      </c>
      <c r="K51" s="24">
        <v>0.19365746482932772</v>
      </c>
      <c r="M51" s="24" t="s">
        <v>68</v>
      </c>
      <c r="N51" s="24">
        <v>0.10276279614397217</v>
      </c>
      <c r="X51" s="24">
        <v>67.5</v>
      </c>
    </row>
    <row r="52" spans="1:24" ht="12.75" hidden="1">
      <c r="A52" s="24">
        <v>1693</v>
      </c>
      <c r="B52" s="24">
        <v>143.6999969482422</v>
      </c>
      <c r="C52" s="24">
        <v>147.8000030517578</v>
      </c>
      <c r="D52" s="24">
        <v>8.753387451171875</v>
      </c>
      <c r="E52" s="24">
        <v>10.209304809570312</v>
      </c>
      <c r="F52" s="24">
        <v>28.685787997973605</v>
      </c>
      <c r="G52" s="24" t="s">
        <v>56</v>
      </c>
      <c r="H52" s="24">
        <v>1.8662647904977945</v>
      </c>
      <c r="I52" s="24">
        <v>78.06626173873998</v>
      </c>
      <c r="J52" s="24" t="s">
        <v>62</v>
      </c>
      <c r="K52" s="24">
        <v>0.4241550780623784</v>
      </c>
      <c r="L52" s="24">
        <v>0.04339239514797675</v>
      </c>
      <c r="M52" s="24">
        <v>0.10041306632296859</v>
      </c>
      <c r="N52" s="24">
        <v>0.0385721572055595</v>
      </c>
      <c r="O52" s="24">
        <v>0.017034814803704595</v>
      </c>
      <c r="P52" s="24">
        <v>0.0012447790891986193</v>
      </c>
      <c r="Q52" s="24">
        <v>0.0020735292928906676</v>
      </c>
      <c r="R52" s="24">
        <v>0.0005937151138531933</v>
      </c>
      <c r="S52" s="24">
        <v>0.00022348282262878445</v>
      </c>
      <c r="T52" s="24">
        <v>1.8300508090504956E-05</v>
      </c>
      <c r="U52" s="24">
        <v>4.534403410455435E-05</v>
      </c>
      <c r="V52" s="24">
        <v>2.2028241248059286E-05</v>
      </c>
      <c r="W52" s="24">
        <v>1.3932991650085089E-05</v>
      </c>
      <c r="X52" s="24">
        <v>67.5</v>
      </c>
    </row>
    <row r="53" spans="1:24" ht="12.75" hidden="1">
      <c r="A53" s="24">
        <v>1695</v>
      </c>
      <c r="B53" s="24">
        <v>147.9600067138672</v>
      </c>
      <c r="C53" s="24">
        <v>138.75999450683594</v>
      </c>
      <c r="D53" s="24">
        <v>8.232536315917969</v>
      </c>
      <c r="E53" s="24">
        <v>8.8097505569458</v>
      </c>
      <c r="F53" s="24">
        <v>30.750661780237184</v>
      </c>
      <c r="G53" s="24" t="s">
        <v>57</v>
      </c>
      <c r="H53" s="24">
        <v>8.536143395945004</v>
      </c>
      <c r="I53" s="24">
        <v>88.99615010981219</v>
      </c>
      <c r="J53" s="24" t="s">
        <v>60</v>
      </c>
      <c r="K53" s="24">
        <v>-0.4241227121144719</v>
      </c>
      <c r="L53" s="24">
        <v>0.0002364273971048219</v>
      </c>
      <c r="M53" s="24">
        <v>0.10041301771655525</v>
      </c>
      <c r="N53" s="24">
        <v>-0.0003990840566565546</v>
      </c>
      <c r="O53" s="24">
        <v>-0.01703025161272268</v>
      </c>
      <c r="P53" s="24">
        <v>2.7092255660601756E-05</v>
      </c>
      <c r="Q53" s="24">
        <v>0.002072866729160112</v>
      </c>
      <c r="R53" s="24">
        <v>-3.208688823324215E-05</v>
      </c>
      <c r="S53" s="24">
        <v>-0.00022256388192800296</v>
      </c>
      <c r="T53" s="24">
        <v>1.9315255272313908E-06</v>
      </c>
      <c r="U53" s="24">
        <v>4.5095642726917215E-05</v>
      </c>
      <c r="V53" s="24">
        <v>-2.535468738339742E-06</v>
      </c>
      <c r="W53" s="24">
        <v>-1.3825816970304907E-05</v>
      </c>
      <c r="X53" s="24">
        <v>67.5</v>
      </c>
    </row>
    <row r="54" spans="1:24" ht="12.75" hidden="1">
      <c r="A54" s="24">
        <v>1694</v>
      </c>
      <c r="B54" s="24">
        <v>134.25999450683594</v>
      </c>
      <c r="C54" s="24">
        <v>125.26000213623047</v>
      </c>
      <c r="D54" s="24">
        <v>8.88253402709961</v>
      </c>
      <c r="E54" s="24">
        <v>8.7410888671875</v>
      </c>
      <c r="F54" s="24">
        <v>25.634021541570863</v>
      </c>
      <c r="G54" s="24" t="s">
        <v>58</v>
      </c>
      <c r="H54" s="24">
        <v>1.9595830135428969</v>
      </c>
      <c r="I54" s="24">
        <v>68.71957752037883</v>
      </c>
      <c r="J54" s="24" t="s">
        <v>61</v>
      </c>
      <c r="K54" s="24">
        <v>0.005239781938888043</v>
      </c>
      <c r="L54" s="24">
        <v>0.04339175104514745</v>
      </c>
      <c r="M54" s="24">
        <v>9.879997799246074E-05</v>
      </c>
      <c r="N54" s="24">
        <v>-0.038570092603027524</v>
      </c>
      <c r="O54" s="24">
        <v>0.0003942656513946974</v>
      </c>
      <c r="P54" s="24">
        <v>0.0012444842267338564</v>
      </c>
      <c r="Q54" s="24">
        <v>-5.2414231051605505E-05</v>
      </c>
      <c r="R54" s="24">
        <v>-0.0005928474238969229</v>
      </c>
      <c r="S54" s="24">
        <v>2.0245751931373032E-05</v>
      </c>
      <c r="T54" s="24">
        <v>1.8198291279905673E-05</v>
      </c>
      <c r="U54" s="24">
        <v>-4.739666224664586E-06</v>
      </c>
      <c r="V54" s="24">
        <v>-2.188183746305603E-05</v>
      </c>
      <c r="W54" s="24">
        <v>1.7248308395230021E-06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1696</v>
      </c>
      <c r="B56" s="24">
        <v>134.3</v>
      </c>
      <c r="C56" s="24">
        <v>147.2</v>
      </c>
      <c r="D56" s="24">
        <v>8.192710786814693</v>
      </c>
      <c r="E56" s="24">
        <v>8.780827932383277</v>
      </c>
      <c r="F56" s="24">
        <v>24.609724537931946</v>
      </c>
      <c r="G56" s="24" t="s">
        <v>59</v>
      </c>
      <c r="H56" s="24">
        <v>4.72872338148747</v>
      </c>
      <c r="I56" s="24">
        <v>71.52872338148748</v>
      </c>
      <c r="J56" s="24" t="s">
        <v>73</v>
      </c>
      <c r="K56" s="24">
        <v>0.49393032047841384</v>
      </c>
      <c r="M56" s="24" t="s">
        <v>68</v>
      </c>
      <c r="N56" s="24">
        <v>0.3505699350477559</v>
      </c>
      <c r="X56" s="24">
        <v>67.5</v>
      </c>
    </row>
    <row r="57" spans="1:24" ht="12.75" hidden="1">
      <c r="A57" s="24">
        <v>1693</v>
      </c>
      <c r="B57" s="24">
        <v>143.6999969482422</v>
      </c>
      <c r="C57" s="24">
        <v>147.8000030517578</v>
      </c>
      <c r="D57" s="24">
        <v>8.753387451171875</v>
      </c>
      <c r="E57" s="24">
        <v>10.209304809570312</v>
      </c>
      <c r="F57" s="24">
        <v>28.685787997973605</v>
      </c>
      <c r="G57" s="24" t="s">
        <v>56</v>
      </c>
      <c r="H57" s="24">
        <v>1.8662647904977945</v>
      </c>
      <c r="I57" s="24">
        <v>78.06626173873998</v>
      </c>
      <c r="J57" s="24" t="s">
        <v>62</v>
      </c>
      <c r="K57" s="24">
        <v>0.5078393973287142</v>
      </c>
      <c r="L57" s="24">
        <v>0.4686977481596276</v>
      </c>
      <c r="M57" s="24">
        <v>0.12022439880290281</v>
      </c>
      <c r="N57" s="24">
        <v>0.03598101059081377</v>
      </c>
      <c r="O57" s="24">
        <v>0.020395710332828144</v>
      </c>
      <c r="P57" s="24">
        <v>0.013445401957544748</v>
      </c>
      <c r="Q57" s="24">
        <v>0.0024826877254632636</v>
      </c>
      <c r="R57" s="24">
        <v>0.0005538307433902017</v>
      </c>
      <c r="S57" s="24">
        <v>0.00026756970551543215</v>
      </c>
      <c r="T57" s="24">
        <v>0.00019782701025887023</v>
      </c>
      <c r="U57" s="24">
        <v>5.430202214111333E-05</v>
      </c>
      <c r="V57" s="24">
        <v>2.054441907421116E-05</v>
      </c>
      <c r="W57" s="24">
        <v>1.667901996620959E-05</v>
      </c>
      <c r="X57" s="24">
        <v>67.5</v>
      </c>
    </row>
    <row r="58" spans="1:24" ht="12.75" hidden="1">
      <c r="A58" s="24">
        <v>1694</v>
      </c>
      <c r="B58" s="24">
        <v>134.25999450683594</v>
      </c>
      <c r="C58" s="24">
        <v>125.26000213623047</v>
      </c>
      <c r="D58" s="24">
        <v>8.88253402709961</v>
      </c>
      <c r="E58" s="24">
        <v>8.7410888671875</v>
      </c>
      <c r="F58" s="24">
        <v>29.326778018087758</v>
      </c>
      <c r="G58" s="24" t="s">
        <v>57</v>
      </c>
      <c r="H58" s="24">
        <v>11.859109100011679</v>
      </c>
      <c r="I58" s="24">
        <v>78.61910360684762</v>
      </c>
      <c r="J58" s="24" t="s">
        <v>60</v>
      </c>
      <c r="K58" s="24">
        <v>-0.27591048337043456</v>
      </c>
      <c r="L58" s="24">
        <v>0.0025506412943017876</v>
      </c>
      <c r="M58" s="24">
        <v>0.06416686600674104</v>
      </c>
      <c r="N58" s="24">
        <v>-0.00037229946491071207</v>
      </c>
      <c r="O58" s="24">
        <v>-0.01126519613893247</v>
      </c>
      <c r="P58" s="24">
        <v>0.0002918587249248589</v>
      </c>
      <c r="Q58" s="24">
        <v>0.0012694992841060396</v>
      </c>
      <c r="R58" s="24">
        <v>-2.9918102765313166E-05</v>
      </c>
      <c r="S58" s="24">
        <v>-0.00016250273427424023</v>
      </c>
      <c r="T58" s="24">
        <v>2.078388121536292E-05</v>
      </c>
      <c r="U58" s="24">
        <v>2.3962549267088784E-05</v>
      </c>
      <c r="V58" s="24">
        <v>-2.3628611662537E-06</v>
      </c>
      <c r="W58" s="24">
        <v>-1.0562691101112862E-05</v>
      </c>
      <c r="X58" s="24">
        <v>67.5</v>
      </c>
    </row>
    <row r="59" spans="1:24" ht="12.75" hidden="1">
      <c r="A59" s="24">
        <v>1695</v>
      </c>
      <c r="B59" s="24">
        <v>147.9600067138672</v>
      </c>
      <c r="C59" s="24">
        <v>138.75999450683594</v>
      </c>
      <c r="D59" s="24">
        <v>8.232536315917969</v>
      </c>
      <c r="E59" s="24">
        <v>8.8097505569458</v>
      </c>
      <c r="F59" s="24">
        <v>24.606272214790856</v>
      </c>
      <c r="G59" s="24" t="s">
        <v>58</v>
      </c>
      <c r="H59" s="24">
        <v>-9.246466292509226</v>
      </c>
      <c r="I59" s="24">
        <v>71.21354042135796</v>
      </c>
      <c r="J59" s="24" t="s">
        <v>61</v>
      </c>
      <c r="K59" s="24">
        <v>-0.4263499251149047</v>
      </c>
      <c r="L59" s="24">
        <v>0.46869080784552786</v>
      </c>
      <c r="M59" s="24">
        <v>-0.10166867449904302</v>
      </c>
      <c r="N59" s="24">
        <v>-0.035979084427548734</v>
      </c>
      <c r="O59" s="24">
        <v>-0.017002363245502482</v>
      </c>
      <c r="P59" s="24">
        <v>0.013442233902318221</v>
      </c>
      <c r="Q59" s="24">
        <v>-0.002133567413938497</v>
      </c>
      <c r="R59" s="24">
        <v>-0.0005530220605464737</v>
      </c>
      <c r="S59" s="24">
        <v>-0.00021257094971564375</v>
      </c>
      <c r="T59" s="24">
        <v>0.00019673219428855267</v>
      </c>
      <c r="U59" s="24">
        <v>-4.872890149835419E-05</v>
      </c>
      <c r="V59" s="24">
        <v>-2.0408087666555667E-05</v>
      </c>
      <c r="W59" s="24">
        <v>-1.2908108449176017E-05</v>
      </c>
      <c r="X59" s="24">
        <v>67.5</v>
      </c>
    </row>
    <row r="60" s="100" customFormat="1" ht="12.75">
      <c r="A60" s="100" t="s">
        <v>107</v>
      </c>
    </row>
    <row r="61" spans="1:24" s="100" customFormat="1" ht="12.75">
      <c r="A61" s="100">
        <v>1696</v>
      </c>
      <c r="B61" s="100">
        <v>134.3</v>
      </c>
      <c r="C61" s="100">
        <v>147.2</v>
      </c>
      <c r="D61" s="100">
        <v>8.192710786814693</v>
      </c>
      <c r="E61" s="100">
        <v>8.780827932383277</v>
      </c>
      <c r="F61" s="100">
        <v>22.125636770570047</v>
      </c>
      <c r="G61" s="100" t="s">
        <v>59</v>
      </c>
      <c r="H61" s="100">
        <v>-2.491334140615038</v>
      </c>
      <c r="I61" s="100">
        <v>64.30866585938497</v>
      </c>
      <c r="J61" s="100" t="s">
        <v>73</v>
      </c>
      <c r="K61" s="100">
        <v>0.2823185951401766</v>
      </c>
      <c r="M61" s="100" t="s">
        <v>68</v>
      </c>
      <c r="N61" s="100">
        <v>0.20508360862703376</v>
      </c>
      <c r="X61" s="100">
        <v>67.5</v>
      </c>
    </row>
    <row r="62" spans="1:24" s="100" customFormat="1" ht="12.75">
      <c r="A62" s="100">
        <v>1695</v>
      </c>
      <c r="B62" s="100">
        <v>147.9600067138672</v>
      </c>
      <c r="C62" s="100">
        <v>138.75999450683594</v>
      </c>
      <c r="D62" s="100">
        <v>8.232536315917969</v>
      </c>
      <c r="E62" s="100">
        <v>8.8097505569458</v>
      </c>
      <c r="F62" s="100">
        <v>28.56204474834262</v>
      </c>
      <c r="G62" s="100" t="s">
        <v>56</v>
      </c>
      <c r="H62" s="100">
        <v>2.2020198803151487</v>
      </c>
      <c r="I62" s="100">
        <v>82.66202659418234</v>
      </c>
      <c r="J62" s="100" t="s">
        <v>62</v>
      </c>
      <c r="K62" s="100">
        <v>0.37157343081490213</v>
      </c>
      <c r="L62" s="100">
        <v>0.3672101523819456</v>
      </c>
      <c r="M62" s="100">
        <v>0.08796497149786213</v>
      </c>
      <c r="N62" s="100">
        <v>0.03651441557309162</v>
      </c>
      <c r="O62" s="100">
        <v>0.014923097814313753</v>
      </c>
      <c r="P62" s="100">
        <v>0.01053408997386935</v>
      </c>
      <c r="Q62" s="100">
        <v>0.0018164691977368794</v>
      </c>
      <c r="R62" s="100">
        <v>0.0005620553445120471</v>
      </c>
      <c r="S62" s="100">
        <v>0.00019577853742113003</v>
      </c>
      <c r="T62" s="100">
        <v>0.00015500396826639777</v>
      </c>
      <c r="U62" s="100">
        <v>3.973285329667196E-05</v>
      </c>
      <c r="V62" s="100">
        <v>2.0862920929094222E-05</v>
      </c>
      <c r="W62" s="100">
        <v>1.2208484585536636E-05</v>
      </c>
      <c r="X62" s="100">
        <v>67.5</v>
      </c>
    </row>
    <row r="63" spans="1:24" s="100" customFormat="1" ht="12.75">
      <c r="A63" s="100">
        <v>1693</v>
      </c>
      <c r="B63" s="100">
        <v>143.6999969482422</v>
      </c>
      <c r="C63" s="100">
        <v>147.8000030517578</v>
      </c>
      <c r="D63" s="100">
        <v>8.753387451171875</v>
      </c>
      <c r="E63" s="100">
        <v>10.209304809570312</v>
      </c>
      <c r="F63" s="100">
        <v>27.182161711588286</v>
      </c>
      <c r="G63" s="100" t="s">
        <v>57</v>
      </c>
      <c r="H63" s="100">
        <v>-2.2257435321774466</v>
      </c>
      <c r="I63" s="100">
        <v>73.97425341606474</v>
      </c>
      <c r="J63" s="100" t="s">
        <v>60</v>
      </c>
      <c r="K63" s="100">
        <v>-0.008769838809123229</v>
      </c>
      <c r="L63" s="100">
        <v>-0.0019977156458288745</v>
      </c>
      <c r="M63" s="100">
        <v>0.0030755439464502</v>
      </c>
      <c r="N63" s="100">
        <v>-0.0003775582303461981</v>
      </c>
      <c r="O63" s="100">
        <v>-0.00019119796466728943</v>
      </c>
      <c r="P63" s="100">
        <v>-0.00022860409401348283</v>
      </c>
      <c r="Q63" s="100">
        <v>0.00011113006558038215</v>
      </c>
      <c r="R63" s="100">
        <v>-3.0363380541666636E-05</v>
      </c>
      <c r="S63" s="100">
        <v>1.0714313434997428E-05</v>
      </c>
      <c r="T63" s="100">
        <v>-1.6280767940936705E-05</v>
      </c>
      <c r="U63" s="100">
        <v>5.5717704439030136E-06</v>
      </c>
      <c r="V63" s="100">
        <v>-2.395975988004776E-06</v>
      </c>
      <c r="W63" s="100">
        <v>1.0712812486851848E-06</v>
      </c>
      <c r="X63" s="100">
        <v>67.5</v>
      </c>
    </row>
    <row r="64" spans="1:24" s="100" customFormat="1" ht="12.75">
      <c r="A64" s="100">
        <v>1694</v>
      </c>
      <c r="B64" s="100">
        <v>134.25999450683594</v>
      </c>
      <c r="C64" s="100">
        <v>125.26000213623047</v>
      </c>
      <c r="D64" s="100">
        <v>8.88253402709961</v>
      </c>
      <c r="E64" s="100">
        <v>8.7410888671875</v>
      </c>
      <c r="F64" s="100">
        <v>29.326778018087758</v>
      </c>
      <c r="G64" s="100" t="s">
        <v>58</v>
      </c>
      <c r="H64" s="100">
        <v>11.859109100011679</v>
      </c>
      <c r="I64" s="100">
        <v>78.61910360684762</v>
      </c>
      <c r="J64" s="100" t="s">
        <v>61</v>
      </c>
      <c r="K64" s="100">
        <v>0.3714699239707286</v>
      </c>
      <c r="L64" s="100">
        <v>-0.3672047183037959</v>
      </c>
      <c r="M64" s="100">
        <v>0.08791118950425565</v>
      </c>
      <c r="N64" s="100">
        <v>-0.036512463549138036</v>
      </c>
      <c r="O64" s="100">
        <v>0.014921872929156145</v>
      </c>
      <c r="P64" s="100">
        <v>-0.010531609171716116</v>
      </c>
      <c r="Q64" s="100">
        <v>0.0018130665886422822</v>
      </c>
      <c r="R64" s="100">
        <v>-0.0005612345992690026</v>
      </c>
      <c r="S64" s="100">
        <v>0.00019548513806009256</v>
      </c>
      <c r="T64" s="100">
        <v>-0.0001541465756141985</v>
      </c>
      <c r="U64" s="100">
        <v>3.934024663389014E-05</v>
      </c>
      <c r="V64" s="100">
        <v>-2.0724882840646945E-05</v>
      </c>
      <c r="W64" s="100">
        <v>1.2161391875994341E-05</v>
      </c>
      <c r="X64" s="100">
        <v>67.5</v>
      </c>
    </row>
    <row r="65" ht="12.75" hidden="1">
      <c r="A65" s="24" t="s">
        <v>106</v>
      </c>
    </row>
    <row r="66" spans="1:24" ht="12.75" hidden="1">
      <c r="A66" s="24">
        <v>1696</v>
      </c>
      <c r="B66" s="24">
        <v>134.3</v>
      </c>
      <c r="C66" s="24">
        <v>147.2</v>
      </c>
      <c r="D66" s="24">
        <v>8.192710786814693</v>
      </c>
      <c r="E66" s="24">
        <v>8.780827932383277</v>
      </c>
      <c r="F66" s="24">
        <v>28.071145337766872</v>
      </c>
      <c r="G66" s="24" t="s">
        <v>59</v>
      </c>
      <c r="H66" s="24">
        <v>14.78942156267587</v>
      </c>
      <c r="I66" s="24">
        <v>81.58942156267588</v>
      </c>
      <c r="J66" s="24" t="s">
        <v>73</v>
      </c>
      <c r="K66" s="24">
        <v>0.6804489885600998</v>
      </c>
      <c r="M66" s="24" t="s">
        <v>68</v>
      </c>
      <c r="N66" s="24">
        <v>0.44574423152374226</v>
      </c>
      <c r="X66" s="24">
        <v>67.5</v>
      </c>
    </row>
    <row r="67" spans="1:24" ht="12.75" hidden="1">
      <c r="A67" s="24">
        <v>1695</v>
      </c>
      <c r="B67" s="24">
        <v>147.9600067138672</v>
      </c>
      <c r="C67" s="24">
        <v>138.75999450683594</v>
      </c>
      <c r="D67" s="24">
        <v>8.232536315917969</v>
      </c>
      <c r="E67" s="24">
        <v>8.8097505569458</v>
      </c>
      <c r="F67" s="24">
        <v>28.56204474834262</v>
      </c>
      <c r="G67" s="24" t="s">
        <v>56</v>
      </c>
      <c r="H67" s="24">
        <v>2.2020198803151487</v>
      </c>
      <c r="I67" s="24">
        <v>82.66202659418234</v>
      </c>
      <c r="J67" s="24" t="s">
        <v>62</v>
      </c>
      <c r="K67" s="24">
        <v>0.6612263841736347</v>
      </c>
      <c r="L67" s="24">
        <v>0.4651786923578057</v>
      </c>
      <c r="M67" s="24">
        <v>0.15653588659143802</v>
      </c>
      <c r="N67" s="24">
        <v>0.03794352462336674</v>
      </c>
      <c r="O67" s="24">
        <v>0.026555926273677408</v>
      </c>
      <c r="P67" s="24">
        <v>0.013344421556433372</v>
      </c>
      <c r="Q67" s="24">
        <v>0.0032324815463883726</v>
      </c>
      <c r="R67" s="24">
        <v>0.0005840566830977706</v>
      </c>
      <c r="S67" s="24">
        <v>0.00034841090306366216</v>
      </c>
      <c r="T67" s="24">
        <v>0.00019636309710544168</v>
      </c>
      <c r="U67" s="24">
        <v>7.071596740159499E-05</v>
      </c>
      <c r="V67" s="24">
        <v>2.167467456049778E-05</v>
      </c>
      <c r="W67" s="24">
        <v>2.172516432372262E-05</v>
      </c>
      <c r="X67" s="24">
        <v>67.5</v>
      </c>
    </row>
    <row r="68" spans="1:24" ht="12.75" hidden="1">
      <c r="A68" s="24">
        <v>1694</v>
      </c>
      <c r="B68" s="24">
        <v>134.25999450683594</v>
      </c>
      <c r="C68" s="24">
        <v>125.26000213623047</v>
      </c>
      <c r="D68" s="24">
        <v>8.88253402709961</v>
      </c>
      <c r="E68" s="24">
        <v>8.7410888671875</v>
      </c>
      <c r="F68" s="24">
        <v>25.634021541570863</v>
      </c>
      <c r="G68" s="24" t="s">
        <v>57</v>
      </c>
      <c r="H68" s="24">
        <v>1.9595830135428969</v>
      </c>
      <c r="I68" s="24">
        <v>68.71957752037883</v>
      </c>
      <c r="J68" s="24" t="s">
        <v>60</v>
      </c>
      <c r="K68" s="24">
        <v>0.49174643240606913</v>
      </c>
      <c r="L68" s="24">
        <v>0.002531657151872043</v>
      </c>
      <c r="M68" s="24">
        <v>-0.11759595929873846</v>
      </c>
      <c r="N68" s="24">
        <v>-0.00039228152911676675</v>
      </c>
      <c r="O68" s="24">
        <v>0.01955662863281914</v>
      </c>
      <c r="P68" s="24">
        <v>0.0002895543833212799</v>
      </c>
      <c r="Q68" s="24">
        <v>-0.0024834894245009203</v>
      </c>
      <c r="R68" s="24">
        <v>-3.151352247897234E-05</v>
      </c>
      <c r="S68" s="24">
        <v>0.0002400935378769279</v>
      </c>
      <c r="T68" s="24">
        <v>2.0611514557134643E-05</v>
      </c>
      <c r="U68" s="24">
        <v>-5.774608584476175E-05</v>
      </c>
      <c r="V68" s="24">
        <v>-2.4818986129627092E-06</v>
      </c>
      <c r="W68" s="24">
        <v>1.4442652763756691E-05</v>
      </c>
      <c r="X68" s="24">
        <v>67.5</v>
      </c>
    </row>
    <row r="69" spans="1:24" ht="12.75" hidden="1">
      <c r="A69" s="24">
        <v>1693</v>
      </c>
      <c r="B69" s="24">
        <v>143.6999969482422</v>
      </c>
      <c r="C69" s="24">
        <v>147.8000030517578</v>
      </c>
      <c r="D69" s="24">
        <v>8.753387451171875</v>
      </c>
      <c r="E69" s="24">
        <v>10.209304809570312</v>
      </c>
      <c r="F69" s="24">
        <v>24.604319996688673</v>
      </c>
      <c r="G69" s="24" t="s">
        <v>58</v>
      </c>
      <c r="H69" s="24">
        <v>-9.241150117857146</v>
      </c>
      <c r="I69" s="24">
        <v>66.95884683038504</v>
      </c>
      <c r="J69" s="24" t="s">
        <v>61</v>
      </c>
      <c r="K69" s="24">
        <v>-0.4420472569117948</v>
      </c>
      <c r="L69" s="24">
        <v>0.4651718032466966</v>
      </c>
      <c r="M69" s="24">
        <v>-0.10331831467642605</v>
      </c>
      <c r="N69" s="24">
        <v>-0.03794149675547805</v>
      </c>
      <c r="O69" s="24">
        <v>-0.017965397206045532</v>
      </c>
      <c r="P69" s="24">
        <v>0.013341279733777531</v>
      </c>
      <c r="Q69" s="24">
        <v>-0.002069110249873953</v>
      </c>
      <c r="R69" s="24">
        <v>-0.0005832058872920754</v>
      </c>
      <c r="S69" s="24">
        <v>-0.00025247821776021946</v>
      </c>
      <c r="T69" s="24">
        <v>0.000195278343326909</v>
      </c>
      <c r="U69" s="24">
        <v>-4.081834900082134E-05</v>
      </c>
      <c r="V69" s="24">
        <v>-2.153210850284903E-05</v>
      </c>
      <c r="W69" s="24">
        <v>-1.6229372940391175E-05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1696</v>
      </c>
      <c r="B71" s="24">
        <v>134.3</v>
      </c>
      <c r="C71" s="24">
        <v>147.2</v>
      </c>
      <c r="D71" s="24">
        <v>8.192710786814693</v>
      </c>
      <c r="E71" s="24">
        <v>8.780827932383277</v>
      </c>
      <c r="F71" s="24">
        <v>24.609724537931946</v>
      </c>
      <c r="G71" s="24" t="s">
        <v>59</v>
      </c>
      <c r="H71" s="24">
        <v>4.72872338148747</v>
      </c>
      <c r="I71" s="24">
        <v>71.52872338148748</v>
      </c>
      <c r="J71" s="24" t="s">
        <v>73</v>
      </c>
      <c r="K71" s="24">
        <v>0.4560225854202349</v>
      </c>
      <c r="M71" s="24" t="s">
        <v>68</v>
      </c>
      <c r="N71" s="24">
        <v>0.29696330251043934</v>
      </c>
      <c r="X71" s="24">
        <v>67.5</v>
      </c>
    </row>
    <row r="72" spans="1:24" ht="12.75" hidden="1">
      <c r="A72" s="24">
        <v>1694</v>
      </c>
      <c r="B72" s="24">
        <v>134.25999450683594</v>
      </c>
      <c r="C72" s="24">
        <v>125.26000213623047</v>
      </c>
      <c r="D72" s="24">
        <v>8.88253402709961</v>
      </c>
      <c r="E72" s="24">
        <v>8.7410888671875</v>
      </c>
      <c r="F72" s="24">
        <v>27.15180531169108</v>
      </c>
      <c r="G72" s="24" t="s">
        <v>56</v>
      </c>
      <c r="H72" s="24">
        <v>6.028451383681485</v>
      </c>
      <c r="I72" s="24">
        <v>72.78844589051742</v>
      </c>
      <c r="J72" s="24" t="s">
        <v>62</v>
      </c>
      <c r="K72" s="24">
        <v>0.5458990482949121</v>
      </c>
      <c r="L72" s="24">
        <v>0.3730542734424533</v>
      </c>
      <c r="M72" s="24">
        <v>0.12923422330142972</v>
      </c>
      <c r="N72" s="24">
        <v>0.039281498414675396</v>
      </c>
      <c r="O72" s="24">
        <v>0.021924311438294958</v>
      </c>
      <c r="P72" s="24">
        <v>0.010701791341405878</v>
      </c>
      <c r="Q72" s="24">
        <v>0.0026686717265650673</v>
      </c>
      <c r="R72" s="24">
        <v>0.0006046725884726997</v>
      </c>
      <c r="S72" s="24">
        <v>0.0002876365213481399</v>
      </c>
      <c r="T72" s="24">
        <v>0.0001574589385379642</v>
      </c>
      <c r="U72" s="24">
        <v>5.836018271646707E-05</v>
      </c>
      <c r="V72" s="24">
        <v>2.244970848711733E-05</v>
      </c>
      <c r="W72" s="24">
        <v>1.7932476826596372E-05</v>
      </c>
      <c r="X72" s="24">
        <v>67.5</v>
      </c>
    </row>
    <row r="73" spans="1:24" ht="12.75" hidden="1">
      <c r="A73" s="24">
        <v>1693</v>
      </c>
      <c r="B73" s="24">
        <v>143.6999969482422</v>
      </c>
      <c r="C73" s="24">
        <v>147.8000030517578</v>
      </c>
      <c r="D73" s="24">
        <v>8.753387451171875</v>
      </c>
      <c r="E73" s="24">
        <v>10.209304809570312</v>
      </c>
      <c r="F73" s="24">
        <v>24.604319996688673</v>
      </c>
      <c r="G73" s="24" t="s">
        <v>57</v>
      </c>
      <c r="H73" s="24">
        <v>-9.241150117857146</v>
      </c>
      <c r="I73" s="24">
        <v>66.95884683038504</v>
      </c>
      <c r="J73" s="24" t="s">
        <v>60</v>
      </c>
      <c r="K73" s="24">
        <v>0.5376821162063202</v>
      </c>
      <c r="L73" s="24">
        <v>-0.0020292911655111854</v>
      </c>
      <c r="M73" s="24">
        <v>-0.1270267688632042</v>
      </c>
      <c r="N73" s="24">
        <v>-0.0004059032910121026</v>
      </c>
      <c r="O73" s="24">
        <v>0.021633937891662115</v>
      </c>
      <c r="P73" s="24">
        <v>-0.0002323071574321855</v>
      </c>
      <c r="Q73" s="24">
        <v>-0.0026092979129807518</v>
      </c>
      <c r="R73" s="24">
        <v>-3.26337007575173E-05</v>
      </c>
      <c r="S73" s="24">
        <v>0.0002863307992533295</v>
      </c>
      <c r="T73" s="24">
        <v>-1.6551171301313078E-05</v>
      </c>
      <c r="U73" s="24">
        <v>-5.5910913575431314E-05</v>
      </c>
      <c r="V73" s="24">
        <v>-2.5705749249558797E-06</v>
      </c>
      <c r="W73" s="24">
        <v>1.789789025377051E-05</v>
      </c>
      <c r="X73" s="24">
        <v>67.5</v>
      </c>
    </row>
    <row r="74" spans="1:24" ht="12.75" hidden="1">
      <c r="A74" s="24">
        <v>1695</v>
      </c>
      <c r="B74" s="24">
        <v>147.9600067138672</v>
      </c>
      <c r="C74" s="24">
        <v>138.75999450683594</v>
      </c>
      <c r="D74" s="24">
        <v>8.232536315917969</v>
      </c>
      <c r="E74" s="24">
        <v>8.8097505569458</v>
      </c>
      <c r="F74" s="24">
        <v>30.750661780237184</v>
      </c>
      <c r="G74" s="24" t="s">
        <v>58</v>
      </c>
      <c r="H74" s="24">
        <v>8.536143395945004</v>
      </c>
      <c r="I74" s="24">
        <v>88.99615010981219</v>
      </c>
      <c r="J74" s="24" t="s">
        <v>61</v>
      </c>
      <c r="K74" s="24">
        <v>0.09435948728762768</v>
      </c>
      <c r="L74" s="24">
        <v>-0.3730487540671357</v>
      </c>
      <c r="M74" s="24">
        <v>0.023784122109043696</v>
      </c>
      <c r="N74" s="24">
        <v>-0.03927940122023872</v>
      </c>
      <c r="O74" s="24">
        <v>0.003556425641435125</v>
      </c>
      <c r="P74" s="24">
        <v>-0.010699269661972054</v>
      </c>
      <c r="Q74" s="24">
        <v>0.0005597974504069036</v>
      </c>
      <c r="R74" s="24">
        <v>-0.0006037913388126263</v>
      </c>
      <c r="S74" s="24">
        <v>2.7375934910217746E-05</v>
      </c>
      <c r="T74" s="24">
        <v>-0.00015658664072665002</v>
      </c>
      <c r="U74" s="24">
        <v>1.6729634480767115E-05</v>
      </c>
      <c r="V74" s="24">
        <v>-2.2302052724171736E-05</v>
      </c>
      <c r="W74" s="24">
        <v>1.1132158822090463E-06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1696</v>
      </c>
      <c r="B76" s="24">
        <v>134.3</v>
      </c>
      <c r="C76" s="24">
        <v>147.2</v>
      </c>
      <c r="D76" s="24">
        <v>8.192710786814693</v>
      </c>
      <c r="E76" s="24">
        <v>8.780827932383277</v>
      </c>
      <c r="F76" s="24">
        <v>28.071145337766872</v>
      </c>
      <c r="G76" s="24" t="s">
        <v>59</v>
      </c>
      <c r="H76" s="24">
        <v>14.78942156267587</v>
      </c>
      <c r="I76" s="24">
        <v>81.58942156267588</v>
      </c>
      <c r="J76" s="24" t="s">
        <v>73</v>
      </c>
      <c r="K76" s="24">
        <v>1.0130411493513365</v>
      </c>
      <c r="M76" s="24" t="s">
        <v>68</v>
      </c>
      <c r="N76" s="24">
        <v>0.5257164430657634</v>
      </c>
      <c r="X76" s="24">
        <v>67.5</v>
      </c>
    </row>
    <row r="77" spans="1:24" ht="12.75" hidden="1">
      <c r="A77" s="24">
        <v>1694</v>
      </c>
      <c r="B77" s="24">
        <v>134.25999450683594</v>
      </c>
      <c r="C77" s="24">
        <v>125.26000213623047</v>
      </c>
      <c r="D77" s="24">
        <v>8.88253402709961</v>
      </c>
      <c r="E77" s="24">
        <v>8.7410888671875</v>
      </c>
      <c r="F77" s="24">
        <v>27.15180531169108</v>
      </c>
      <c r="G77" s="24" t="s">
        <v>56</v>
      </c>
      <c r="H77" s="24">
        <v>6.028451383681485</v>
      </c>
      <c r="I77" s="24">
        <v>72.78844589051742</v>
      </c>
      <c r="J77" s="24" t="s">
        <v>62</v>
      </c>
      <c r="K77" s="24">
        <v>0.9774648218064849</v>
      </c>
      <c r="L77" s="24">
        <v>0.03402921799483394</v>
      </c>
      <c r="M77" s="24">
        <v>0.2314011109520214</v>
      </c>
      <c r="N77" s="24">
        <v>0.03652041380103393</v>
      </c>
      <c r="O77" s="24">
        <v>0.03925670734059021</v>
      </c>
      <c r="P77" s="24">
        <v>0.0009760972839812889</v>
      </c>
      <c r="Q77" s="24">
        <v>0.004778418595033708</v>
      </c>
      <c r="R77" s="24">
        <v>0.0005621778586583805</v>
      </c>
      <c r="S77" s="24">
        <v>0.0005150426467224346</v>
      </c>
      <c r="T77" s="24">
        <v>1.4382877156151686E-05</v>
      </c>
      <c r="U77" s="24">
        <v>0.00010451179605328372</v>
      </c>
      <c r="V77" s="24">
        <v>2.0871883716641928E-05</v>
      </c>
      <c r="W77" s="24">
        <v>3.2113737516778276E-05</v>
      </c>
      <c r="X77" s="24">
        <v>67.5</v>
      </c>
    </row>
    <row r="78" spans="1:24" ht="12.75" hidden="1">
      <c r="A78" s="24">
        <v>1695</v>
      </c>
      <c r="B78" s="24">
        <v>147.9600067138672</v>
      </c>
      <c r="C78" s="24">
        <v>138.75999450683594</v>
      </c>
      <c r="D78" s="24">
        <v>8.232536315917969</v>
      </c>
      <c r="E78" s="24">
        <v>8.8097505569458</v>
      </c>
      <c r="F78" s="24">
        <v>24.606272214790856</v>
      </c>
      <c r="G78" s="24" t="s">
        <v>57</v>
      </c>
      <c r="H78" s="24">
        <v>-9.246466292509226</v>
      </c>
      <c r="I78" s="24">
        <v>71.21354042135796</v>
      </c>
      <c r="J78" s="24" t="s">
        <v>60</v>
      </c>
      <c r="K78" s="24">
        <v>0.9232287400486452</v>
      </c>
      <c r="L78" s="24">
        <v>0.00018581333164384317</v>
      </c>
      <c r="M78" s="24">
        <v>-0.2194115043411935</v>
      </c>
      <c r="N78" s="24">
        <v>-0.00037726211514478315</v>
      </c>
      <c r="O78" s="24">
        <v>0.03693719937889956</v>
      </c>
      <c r="P78" s="24">
        <v>2.1079013775031492E-05</v>
      </c>
      <c r="Q78" s="24">
        <v>-0.004569104346823661</v>
      </c>
      <c r="R78" s="24">
        <v>-3.031284000770594E-05</v>
      </c>
      <c r="S78" s="24">
        <v>0.0004717277694164082</v>
      </c>
      <c r="T78" s="24">
        <v>1.4883016875169096E-06</v>
      </c>
      <c r="U78" s="24">
        <v>-0.00010204294961517958</v>
      </c>
      <c r="V78" s="24">
        <v>-2.3838534645604325E-06</v>
      </c>
      <c r="W78" s="24">
        <v>2.89685673537193E-05</v>
      </c>
      <c r="X78" s="24">
        <v>67.5</v>
      </c>
    </row>
    <row r="79" spans="1:24" ht="12.75" hidden="1">
      <c r="A79" s="24">
        <v>1693</v>
      </c>
      <c r="B79" s="24">
        <v>143.6999969482422</v>
      </c>
      <c r="C79" s="24">
        <v>147.8000030517578</v>
      </c>
      <c r="D79" s="24">
        <v>8.753387451171875</v>
      </c>
      <c r="E79" s="24">
        <v>10.209304809570312</v>
      </c>
      <c r="F79" s="24">
        <v>27.182161711588286</v>
      </c>
      <c r="G79" s="24" t="s">
        <v>58</v>
      </c>
      <c r="H79" s="24">
        <v>-2.2257435321774466</v>
      </c>
      <c r="I79" s="24">
        <v>73.97425341606474</v>
      </c>
      <c r="J79" s="24" t="s">
        <v>61</v>
      </c>
      <c r="K79" s="24">
        <v>-0.32107035275368284</v>
      </c>
      <c r="L79" s="24">
        <v>0.034028710682976415</v>
      </c>
      <c r="M79" s="24">
        <v>-0.07351915337219372</v>
      </c>
      <c r="N79" s="24">
        <v>-0.03651846515798858</v>
      </c>
      <c r="O79" s="24">
        <v>-0.01329407286230112</v>
      </c>
      <c r="P79" s="24">
        <v>0.0009758696547049309</v>
      </c>
      <c r="Q79" s="24">
        <v>-0.001398774369654033</v>
      </c>
      <c r="R79" s="24">
        <v>-0.0005613600239564528</v>
      </c>
      <c r="S79" s="24">
        <v>-0.00020674099618670357</v>
      </c>
      <c r="T79" s="24">
        <v>1.4305667176887778E-05</v>
      </c>
      <c r="U79" s="24">
        <v>-2.258211566964205E-05</v>
      </c>
      <c r="V79" s="24">
        <v>-2.0735302566891223E-05</v>
      </c>
      <c r="W79" s="24">
        <v>-1.3860528228374308E-05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1696</v>
      </c>
      <c r="B81" s="24">
        <v>123.92</v>
      </c>
      <c r="C81" s="24">
        <v>145.82</v>
      </c>
      <c r="D81" s="24">
        <v>8.503915580308993</v>
      </c>
      <c r="E81" s="24">
        <v>8.757133337951547</v>
      </c>
      <c r="F81" s="24">
        <v>20.236052436120396</v>
      </c>
      <c r="G81" s="24" t="s">
        <v>59</v>
      </c>
      <c r="H81" s="24">
        <v>0.21942646792379605</v>
      </c>
      <c r="I81" s="24">
        <v>56.63942646792379</v>
      </c>
      <c r="J81" s="24" t="s">
        <v>73</v>
      </c>
      <c r="K81" s="24">
        <v>0.42385806575345786</v>
      </c>
      <c r="M81" s="24" t="s">
        <v>68</v>
      </c>
      <c r="N81" s="24">
        <v>0.2641265537780661</v>
      </c>
      <c r="X81" s="24">
        <v>67.5</v>
      </c>
    </row>
    <row r="82" spans="1:24" ht="12.75" hidden="1">
      <c r="A82" s="24">
        <v>1693</v>
      </c>
      <c r="B82" s="24">
        <v>127.55999755859375</v>
      </c>
      <c r="C82" s="24">
        <v>136.66000366210938</v>
      </c>
      <c r="D82" s="24">
        <v>10.247842788696289</v>
      </c>
      <c r="E82" s="24">
        <v>10.019448280334473</v>
      </c>
      <c r="F82" s="24">
        <v>27.437365887464377</v>
      </c>
      <c r="G82" s="24" t="s">
        <v>56</v>
      </c>
      <c r="H82" s="24">
        <v>3.6765246809413767</v>
      </c>
      <c r="I82" s="24">
        <v>63.73652223953513</v>
      </c>
      <c r="J82" s="24" t="s">
        <v>62</v>
      </c>
      <c r="K82" s="24">
        <v>0.5676252861357142</v>
      </c>
      <c r="L82" s="24">
        <v>0.2672659909442165</v>
      </c>
      <c r="M82" s="24">
        <v>0.13437752752397245</v>
      </c>
      <c r="N82" s="24">
        <v>0.10762029994752617</v>
      </c>
      <c r="O82" s="24">
        <v>0.022797022287767477</v>
      </c>
      <c r="P82" s="24">
        <v>0.007667033155814745</v>
      </c>
      <c r="Q82" s="24">
        <v>0.0027748440134822178</v>
      </c>
      <c r="R82" s="24">
        <v>0.001656545200665112</v>
      </c>
      <c r="S82" s="24">
        <v>0.0002990801275205777</v>
      </c>
      <c r="T82" s="24">
        <v>0.0001128286030418857</v>
      </c>
      <c r="U82" s="24">
        <v>6.068477728508273E-05</v>
      </c>
      <c r="V82" s="24">
        <v>6.14773976306017E-05</v>
      </c>
      <c r="W82" s="24">
        <v>1.8652872203413088E-05</v>
      </c>
      <c r="X82" s="24">
        <v>67.5</v>
      </c>
    </row>
    <row r="83" spans="1:24" ht="12.75" hidden="1">
      <c r="A83" s="24">
        <v>1695</v>
      </c>
      <c r="B83" s="24">
        <v>135.52000427246094</v>
      </c>
      <c r="C83" s="24">
        <v>159.32000732421875</v>
      </c>
      <c r="D83" s="24">
        <v>8.370880126953125</v>
      </c>
      <c r="E83" s="24">
        <v>8.867452621459961</v>
      </c>
      <c r="F83" s="24">
        <v>26.271399619725425</v>
      </c>
      <c r="G83" s="24" t="s">
        <v>57</v>
      </c>
      <c r="H83" s="24">
        <v>6.716999590510596</v>
      </c>
      <c r="I83" s="24">
        <v>74.73700386297153</v>
      </c>
      <c r="J83" s="24" t="s">
        <v>60</v>
      </c>
      <c r="K83" s="24">
        <v>-0.24792533404794526</v>
      </c>
      <c r="L83" s="24">
        <v>-0.001453261207515981</v>
      </c>
      <c r="M83" s="24">
        <v>0.060063326721792036</v>
      </c>
      <c r="N83" s="24">
        <v>-0.0011130610349741371</v>
      </c>
      <c r="O83" s="24">
        <v>-0.009735295633413566</v>
      </c>
      <c r="P83" s="24">
        <v>-0.00016632893676216804</v>
      </c>
      <c r="Q83" s="24">
        <v>0.0013050317925978757</v>
      </c>
      <c r="R83" s="24">
        <v>-8.949074512856258E-05</v>
      </c>
      <c r="S83" s="24">
        <v>-0.00010915724126612624</v>
      </c>
      <c r="T83" s="24">
        <v>-1.1847272295688373E-05</v>
      </c>
      <c r="U83" s="24">
        <v>3.269370103603469E-05</v>
      </c>
      <c r="V83" s="24">
        <v>-7.063102793985739E-06</v>
      </c>
      <c r="W83" s="24">
        <v>-6.223747613001028E-06</v>
      </c>
      <c r="X83" s="24">
        <v>67.5</v>
      </c>
    </row>
    <row r="84" spans="1:24" ht="12.75" hidden="1">
      <c r="A84" s="24">
        <v>1694</v>
      </c>
      <c r="B84" s="24">
        <v>126.18000030517578</v>
      </c>
      <c r="C84" s="24">
        <v>121.77999877929688</v>
      </c>
      <c r="D84" s="24">
        <v>8.771453857421875</v>
      </c>
      <c r="E84" s="24">
        <v>8.908777236938477</v>
      </c>
      <c r="F84" s="24">
        <v>27.86002726206767</v>
      </c>
      <c r="G84" s="24" t="s">
        <v>58</v>
      </c>
      <c r="H84" s="24">
        <v>16.927203989528564</v>
      </c>
      <c r="I84" s="24">
        <v>75.60720429470435</v>
      </c>
      <c r="J84" s="24" t="s">
        <v>61</v>
      </c>
      <c r="K84" s="24">
        <v>0.5106187366302437</v>
      </c>
      <c r="L84" s="24">
        <v>-0.267262039854628</v>
      </c>
      <c r="M84" s="24">
        <v>0.12020697436741029</v>
      </c>
      <c r="N84" s="24">
        <v>-0.10761454388663237</v>
      </c>
      <c r="O84" s="24">
        <v>0.02061378771887898</v>
      </c>
      <c r="P84" s="24">
        <v>-0.007665228770047126</v>
      </c>
      <c r="Q84" s="24">
        <v>0.002448806100830949</v>
      </c>
      <c r="R84" s="24">
        <v>-0.0016541261766814983</v>
      </c>
      <c r="S84" s="24">
        <v>0.0002784485937419935</v>
      </c>
      <c r="T84" s="24">
        <v>-0.00011220488315369895</v>
      </c>
      <c r="U84" s="24">
        <v>5.1124985151161434E-05</v>
      </c>
      <c r="V84" s="24">
        <v>-6.107031192283778E-05</v>
      </c>
      <c r="W84" s="24">
        <v>1.7583930365152287E-05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1696</v>
      </c>
      <c r="B86" s="24">
        <v>123.92</v>
      </c>
      <c r="C86" s="24">
        <v>145.82</v>
      </c>
      <c r="D86" s="24">
        <v>8.503915580308993</v>
      </c>
      <c r="E86" s="24">
        <v>8.757133337951547</v>
      </c>
      <c r="F86" s="24">
        <v>27.016005988483638</v>
      </c>
      <c r="G86" s="24" t="s">
        <v>59</v>
      </c>
      <c r="H86" s="24">
        <v>19.19608616463283</v>
      </c>
      <c r="I86" s="24">
        <v>75.61608616463283</v>
      </c>
      <c r="J86" s="24" t="s">
        <v>73</v>
      </c>
      <c r="K86" s="24">
        <v>0.6189043751739681</v>
      </c>
      <c r="M86" s="24" t="s">
        <v>68</v>
      </c>
      <c r="N86" s="24">
        <v>0.48047688641718406</v>
      </c>
      <c r="X86" s="24">
        <v>67.5</v>
      </c>
    </row>
    <row r="87" spans="1:24" ht="12.75" hidden="1">
      <c r="A87" s="24">
        <v>1693</v>
      </c>
      <c r="B87" s="24">
        <v>127.55999755859375</v>
      </c>
      <c r="C87" s="24">
        <v>136.66000366210938</v>
      </c>
      <c r="D87" s="24">
        <v>10.247842788696289</v>
      </c>
      <c r="E87" s="24">
        <v>10.019448280334473</v>
      </c>
      <c r="F87" s="24">
        <v>27.437365887464377</v>
      </c>
      <c r="G87" s="24" t="s">
        <v>56</v>
      </c>
      <c r="H87" s="24">
        <v>3.6765246809413767</v>
      </c>
      <c r="I87" s="24">
        <v>63.73652223953513</v>
      </c>
      <c r="J87" s="24" t="s">
        <v>62</v>
      </c>
      <c r="K87" s="24">
        <v>0.4999641193895175</v>
      </c>
      <c r="L87" s="24">
        <v>0.5854716308375661</v>
      </c>
      <c r="M87" s="24">
        <v>0.11835911952071282</v>
      </c>
      <c r="N87" s="24">
        <v>0.10705261404273762</v>
      </c>
      <c r="O87" s="24">
        <v>0.02007921436835804</v>
      </c>
      <c r="P87" s="24">
        <v>0.01679521474180604</v>
      </c>
      <c r="Q87" s="24">
        <v>0.0024441581433352817</v>
      </c>
      <c r="R87" s="24">
        <v>0.0016478135279977193</v>
      </c>
      <c r="S87" s="24">
        <v>0.00026344690381442876</v>
      </c>
      <c r="T87" s="24">
        <v>0.0002471312293786241</v>
      </c>
      <c r="U87" s="24">
        <v>5.348618773870123E-05</v>
      </c>
      <c r="V87" s="24">
        <v>6.114967092078695E-05</v>
      </c>
      <c r="W87" s="24">
        <v>1.6426643573616933E-05</v>
      </c>
      <c r="X87" s="24">
        <v>67.5</v>
      </c>
    </row>
    <row r="88" spans="1:24" ht="12.75" hidden="1">
      <c r="A88" s="24">
        <v>1694</v>
      </c>
      <c r="B88" s="24">
        <v>126.18000030517578</v>
      </c>
      <c r="C88" s="24">
        <v>121.77999877929688</v>
      </c>
      <c r="D88" s="24">
        <v>8.771453857421875</v>
      </c>
      <c r="E88" s="24">
        <v>8.908777236938477</v>
      </c>
      <c r="F88" s="24">
        <v>25.112622453482057</v>
      </c>
      <c r="G88" s="24" t="s">
        <v>57</v>
      </c>
      <c r="H88" s="24">
        <v>9.471231506479072</v>
      </c>
      <c r="I88" s="24">
        <v>68.15123181165485</v>
      </c>
      <c r="J88" s="24" t="s">
        <v>60</v>
      </c>
      <c r="K88" s="24">
        <v>0.3727448685106627</v>
      </c>
      <c r="L88" s="24">
        <v>0.0031868389946167253</v>
      </c>
      <c r="M88" s="24">
        <v>-0.08913269397096504</v>
      </c>
      <c r="N88" s="24">
        <v>-0.0011070876146644087</v>
      </c>
      <c r="O88" s="24">
        <v>0.014824705651200767</v>
      </c>
      <c r="P88" s="24">
        <v>0.0003644801217490925</v>
      </c>
      <c r="Q88" s="24">
        <v>-0.0018821264267261625</v>
      </c>
      <c r="R88" s="24">
        <v>-8.897470540093834E-05</v>
      </c>
      <c r="S88" s="24">
        <v>0.00018208779936248698</v>
      </c>
      <c r="T88" s="24">
        <v>2.5944669772965294E-05</v>
      </c>
      <c r="U88" s="24">
        <v>-4.376101862098818E-05</v>
      </c>
      <c r="V88" s="24">
        <v>-7.016487810411925E-06</v>
      </c>
      <c r="W88" s="24">
        <v>1.0959644531984126E-05</v>
      </c>
      <c r="X88" s="24">
        <v>67.5</v>
      </c>
    </row>
    <row r="89" spans="1:24" ht="12.75" hidden="1">
      <c r="A89" s="24">
        <v>1695</v>
      </c>
      <c r="B89" s="24">
        <v>135.52000427246094</v>
      </c>
      <c r="C89" s="24">
        <v>159.32000732421875</v>
      </c>
      <c r="D89" s="24">
        <v>8.370880126953125</v>
      </c>
      <c r="E89" s="24">
        <v>8.867452621459961</v>
      </c>
      <c r="F89" s="24">
        <v>22.170647407646772</v>
      </c>
      <c r="G89" s="24" t="s">
        <v>58</v>
      </c>
      <c r="H89" s="24">
        <v>-4.94884000507372</v>
      </c>
      <c r="I89" s="24">
        <v>63.07116426738722</v>
      </c>
      <c r="J89" s="24" t="s">
        <v>61</v>
      </c>
      <c r="K89" s="24">
        <v>-0.3332047173674234</v>
      </c>
      <c r="L89" s="24">
        <v>0.5854629574728206</v>
      </c>
      <c r="M89" s="24">
        <v>-0.07787325625140297</v>
      </c>
      <c r="N89" s="24">
        <v>-0.10704688940084528</v>
      </c>
      <c r="O89" s="24">
        <v>-0.013542634603567059</v>
      </c>
      <c r="P89" s="24">
        <v>0.016791259406733868</v>
      </c>
      <c r="Q89" s="24">
        <v>-0.0015593297096673233</v>
      </c>
      <c r="R89" s="24">
        <v>-0.0016454096525944858</v>
      </c>
      <c r="S89" s="24">
        <v>-0.0001903898748692681</v>
      </c>
      <c r="T89" s="24">
        <v>0.00024576557660616733</v>
      </c>
      <c r="U89" s="24">
        <v>-3.075297592222774E-05</v>
      </c>
      <c r="V89" s="24">
        <v>-6.074579123303012E-05</v>
      </c>
      <c r="W89" s="24">
        <v>-1.223604555512936E-05</v>
      </c>
      <c r="X89" s="24">
        <v>67.5</v>
      </c>
    </row>
    <row r="90" s="100" customFormat="1" ht="12.75">
      <c r="A90" s="100" t="s">
        <v>102</v>
      </c>
    </row>
    <row r="91" spans="1:24" s="100" customFormat="1" ht="12.75">
      <c r="A91" s="100">
        <v>1696</v>
      </c>
      <c r="B91" s="100">
        <v>123.92</v>
      </c>
      <c r="C91" s="100">
        <v>145.82</v>
      </c>
      <c r="D91" s="100">
        <v>8.503915580308993</v>
      </c>
      <c r="E91" s="100">
        <v>8.757133337951547</v>
      </c>
      <c r="F91" s="100">
        <v>20.236052436120396</v>
      </c>
      <c r="G91" s="100" t="s">
        <v>59</v>
      </c>
      <c r="H91" s="100">
        <v>0.21942646792379605</v>
      </c>
      <c r="I91" s="100">
        <v>56.63942646792379</v>
      </c>
      <c r="J91" s="100" t="s">
        <v>73</v>
      </c>
      <c r="K91" s="100">
        <v>0.19511991739155507</v>
      </c>
      <c r="M91" s="100" t="s">
        <v>68</v>
      </c>
      <c r="N91" s="100">
        <v>0.11998163473719375</v>
      </c>
      <c r="X91" s="100">
        <v>67.5</v>
      </c>
    </row>
    <row r="92" spans="1:24" s="100" customFormat="1" ht="12.75">
      <c r="A92" s="100">
        <v>1695</v>
      </c>
      <c r="B92" s="100">
        <v>135.52000427246094</v>
      </c>
      <c r="C92" s="100">
        <v>159.32000732421875</v>
      </c>
      <c r="D92" s="100">
        <v>8.370880126953125</v>
      </c>
      <c r="E92" s="100">
        <v>8.867452621459961</v>
      </c>
      <c r="F92" s="100">
        <v>26.29503558967454</v>
      </c>
      <c r="G92" s="100" t="s">
        <v>56</v>
      </c>
      <c r="H92" s="100">
        <v>6.784239311384312</v>
      </c>
      <c r="I92" s="100">
        <v>74.80424358384525</v>
      </c>
      <c r="J92" s="100" t="s">
        <v>62</v>
      </c>
      <c r="K92" s="100">
        <v>0.40295680341357315</v>
      </c>
      <c r="L92" s="100">
        <v>0.11127497065042331</v>
      </c>
      <c r="M92" s="100">
        <v>0.09539473568546573</v>
      </c>
      <c r="N92" s="100">
        <v>0.10480852186448143</v>
      </c>
      <c r="O92" s="100">
        <v>0.016183479630392555</v>
      </c>
      <c r="P92" s="100">
        <v>0.0031921793254082774</v>
      </c>
      <c r="Q92" s="100">
        <v>0.0019698901992949783</v>
      </c>
      <c r="R92" s="100">
        <v>0.0016132713111009335</v>
      </c>
      <c r="S92" s="100">
        <v>0.00021230353303719671</v>
      </c>
      <c r="T92" s="100">
        <v>4.699135123359936E-05</v>
      </c>
      <c r="U92" s="100">
        <v>4.307348384357436E-05</v>
      </c>
      <c r="V92" s="100">
        <v>5.9867104340067735E-05</v>
      </c>
      <c r="W92" s="100">
        <v>1.3236854471883875E-05</v>
      </c>
      <c r="X92" s="100">
        <v>67.5</v>
      </c>
    </row>
    <row r="93" spans="1:24" s="100" customFormat="1" ht="12.75">
      <c r="A93" s="100">
        <v>1693</v>
      </c>
      <c r="B93" s="100">
        <v>127.55999755859375</v>
      </c>
      <c r="C93" s="100">
        <v>136.66000366210938</v>
      </c>
      <c r="D93" s="100">
        <v>10.247842788696289</v>
      </c>
      <c r="E93" s="100">
        <v>10.019448280334473</v>
      </c>
      <c r="F93" s="100">
        <v>30.30832964378915</v>
      </c>
      <c r="G93" s="100" t="s">
        <v>57</v>
      </c>
      <c r="H93" s="100">
        <v>10.345723395366647</v>
      </c>
      <c r="I93" s="100">
        <v>70.4057209539604</v>
      </c>
      <c r="J93" s="100" t="s">
        <v>60</v>
      </c>
      <c r="K93" s="100">
        <v>-0.38907335253448183</v>
      </c>
      <c r="L93" s="100">
        <v>-0.0006044366023987488</v>
      </c>
      <c r="M93" s="100">
        <v>0.09238431155023767</v>
      </c>
      <c r="N93" s="100">
        <v>-0.0010840225683311309</v>
      </c>
      <c r="O93" s="100">
        <v>-0.015579510929779383</v>
      </c>
      <c r="P93" s="100">
        <v>-6.917649700667844E-05</v>
      </c>
      <c r="Q93" s="100">
        <v>0.0019199715391663174</v>
      </c>
      <c r="R93" s="100">
        <v>-8.715284868071157E-05</v>
      </c>
      <c r="S93" s="100">
        <v>-0.00020003489767971065</v>
      </c>
      <c r="T93" s="100">
        <v>-4.928160238944166E-06</v>
      </c>
      <c r="U93" s="100">
        <v>4.261435728357425E-05</v>
      </c>
      <c r="V93" s="100">
        <v>-6.880150220978021E-06</v>
      </c>
      <c r="W93" s="100">
        <v>-1.2315719684091293E-05</v>
      </c>
      <c r="X93" s="100">
        <v>67.5</v>
      </c>
    </row>
    <row r="94" spans="1:24" s="100" customFormat="1" ht="12.75">
      <c r="A94" s="100">
        <v>1694</v>
      </c>
      <c r="B94" s="100">
        <v>126.18000030517578</v>
      </c>
      <c r="C94" s="100">
        <v>121.77999877929688</v>
      </c>
      <c r="D94" s="100">
        <v>8.771453857421875</v>
      </c>
      <c r="E94" s="100">
        <v>8.908777236938477</v>
      </c>
      <c r="F94" s="100">
        <v>25.112622453482057</v>
      </c>
      <c r="G94" s="100" t="s">
        <v>58</v>
      </c>
      <c r="H94" s="100">
        <v>9.471231506479072</v>
      </c>
      <c r="I94" s="100">
        <v>68.15123181165485</v>
      </c>
      <c r="J94" s="100" t="s">
        <v>61</v>
      </c>
      <c r="K94" s="100">
        <v>0.10486234674497745</v>
      </c>
      <c r="L94" s="100">
        <v>-0.111273329013049</v>
      </c>
      <c r="M94" s="100">
        <v>0.023775924290939617</v>
      </c>
      <c r="N94" s="100">
        <v>-0.10480291575375578</v>
      </c>
      <c r="O94" s="100">
        <v>0.004379937458025571</v>
      </c>
      <c r="P94" s="100">
        <v>-0.0031914296886859234</v>
      </c>
      <c r="Q94" s="100">
        <v>0.0004406548377922687</v>
      </c>
      <c r="R94" s="100">
        <v>-0.0016109154863580405</v>
      </c>
      <c r="S94" s="100">
        <v>7.112545149483247E-05</v>
      </c>
      <c r="T94" s="100">
        <v>-4.673221937185083E-05</v>
      </c>
      <c r="U94" s="100">
        <v>6.272285367435407E-06</v>
      </c>
      <c r="V94" s="100">
        <v>-5.947044404577229E-05</v>
      </c>
      <c r="W94" s="100">
        <v>4.851532229380571E-06</v>
      </c>
      <c r="X94" s="100">
        <v>67.5</v>
      </c>
    </row>
    <row r="95" ht="12.75" hidden="1">
      <c r="A95" s="24" t="s">
        <v>101</v>
      </c>
    </row>
    <row r="96" spans="1:24" ht="12.75" hidden="1">
      <c r="A96" s="24">
        <v>1696</v>
      </c>
      <c r="B96" s="24">
        <v>123.92</v>
      </c>
      <c r="C96" s="24">
        <v>145.82</v>
      </c>
      <c r="D96" s="24">
        <v>8.503915580308993</v>
      </c>
      <c r="E96" s="24">
        <v>8.757133337951547</v>
      </c>
      <c r="F96" s="24">
        <v>24.263010422341143</v>
      </c>
      <c r="G96" s="24" t="s">
        <v>59</v>
      </c>
      <c r="H96" s="24">
        <v>11.490626296544932</v>
      </c>
      <c r="I96" s="24">
        <v>67.91062629654493</v>
      </c>
      <c r="J96" s="24" t="s">
        <v>73</v>
      </c>
      <c r="K96" s="24">
        <v>0.6617556725954051</v>
      </c>
      <c r="M96" s="24" t="s">
        <v>68</v>
      </c>
      <c r="N96" s="24">
        <v>0.4900209545636323</v>
      </c>
      <c r="X96" s="24">
        <v>67.5</v>
      </c>
    </row>
    <row r="97" spans="1:24" ht="12.75" hidden="1">
      <c r="A97" s="24">
        <v>1695</v>
      </c>
      <c r="B97" s="24">
        <v>135.52000427246094</v>
      </c>
      <c r="C97" s="24">
        <v>159.32000732421875</v>
      </c>
      <c r="D97" s="24">
        <v>8.370880126953125</v>
      </c>
      <c r="E97" s="24">
        <v>8.867452621459961</v>
      </c>
      <c r="F97" s="24">
        <v>26.29503558967454</v>
      </c>
      <c r="G97" s="24" t="s">
        <v>56</v>
      </c>
      <c r="H97" s="24">
        <v>6.784239311384312</v>
      </c>
      <c r="I97" s="24">
        <v>74.80424358384525</v>
      </c>
      <c r="J97" s="24" t="s">
        <v>62</v>
      </c>
      <c r="K97" s="24">
        <v>0.5656031677523508</v>
      </c>
      <c r="L97" s="24">
        <v>0.5575729176042438</v>
      </c>
      <c r="M97" s="24">
        <v>0.13389918403233544</v>
      </c>
      <c r="N97" s="24">
        <v>0.1106781268550213</v>
      </c>
      <c r="O97" s="24">
        <v>0.02271551657198302</v>
      </c>
      <c r="P97" s="24">
        <v>0.015994884511077855</v>
      </c>
      <c r="Q97" s="24">
        <v>0.0027651415717227265</v>
      </c>
      <c r="R97" s="24">
        <v>0.001703616868856614</v>
      </c>
      <c r="S97" s="24">
        <v>0.0002980016371137901</v>
      </c>
      <c r="T97" s="24">
        <v>0.00023533538995736572</v>
      </c>
      <c r="U97" s="24">
        <v>6.0488820348987993E-05</v>
      </c>
      <c r="V97" s="24">
        <v>6.321368842114925E-05</v>
      </c>
      <c r="W97" s="24">
        <v>1.857281567280605E-05</v>
      </c>
      <c r="X97" s="24">
        <v>67.5</v>
      </c>
    </row>
    <row r="98" spans="1:24" ht="12.75" hidden="1">
      <c r="A98" s="24">
        <v>1694</v>
      </c>
      <c r="B98" s="24">
        <v>126.18000030517578</v>
      </c>
      <c r="C98" s="24">
        <v>121.77999877929688</v>
      </c>
      <c r="D98" s="24">
        <v>8.771453857421875</v>
      </c>
      <c r="E98" s="24">
        <v>8.908777236938477</v>
      </c>
      <c r="F98" s="24">
        <v>27.86002726206767</v>
      </c>
      <c r="G98" s="24" t="s">
        <v>57</v>
      </c>
      <c r="H98" s="24">
        <v>16.927203989528564</v>
      </c>
      <c r="I98" s="24">
        <v>75.60720429470435</v>
      </c>
      <c r="J98" s="24" t="s">
        <v>60</v>
      </c>
      <c r="K98" s="24">
        <v>-0.21114511053284896</v>
      </c>
      <c r="L98" s="24">
        <v>0.003035043851499348</v>
      </c>
      <c r="M98" s="24">
        <v>0.048571108245393034</v>
      </c>
      <c r="N98" s="24">
        <v>-0.0011447732434585883</v>
      </c>
      <c r="O98" s="24">
        <v>-0.008706901824743814</v>
      </c>
      <c r="P98" s="24">
        <v>0.00034721267285133564</v>
      </c>
      <c r="Q98" s="24">
        <v>0.0009350479750737647</v>
      </c>
      <c r="R98" s="24">
        <v>-9.201293813611766E-05</v>
      </c>
      <c r="S98" s="24">
        <v>-0.00013252389822511089</v>
      </c>
      <c r="T98" s="24">
        <v>2.472041846969153E-05</v>
      </c>
      <c r="U98" s="24">
        <v>1.5848843639433267E-05</v>
      </c>
      <c r="V98" s="24">
        <v>-7.2617241638703754E-06</v>
      </c>
      <c r="W98" s="24">
        <v>-8.804446812075707E-06</v>
      </c>
      <c r="X98" s="24">
        <v>67.5</v>
      </c>
    </row>
    <row r="99" spans="1:24" ht="12.75" hidden="1">
      <c r="A99" s="24">
        <v>1693</v>
      </c>
      <c r="B99" s="24">
        <v>127.55999755859375</v>
      </c>
      <c r="C99" s="24">
        <v>136.66000366210938</v>
      </c>
      <c r="D99" s="24">
        <v>10.247842788696289</v>
      </c>
      <c r="E99" s="24">
        <v>10.019448280334473</v>
      </c>
      <c r="F99" s="24">
        <v>22.89327120393649</v>
      </c>
      <c r="G99" s="24" t="s">
        <v>58</v>
      </c>
      <c r="H99" s="24">
        <v>-6.879327985205151</v>
      </c>
      <c r="I99" s="24">
        <v>53.180669573388606</v>
      </c>
      <c r="J99" s="24" t="s">
        <v>61</v>
      </c>
      <c r="K99" s="24">
        <v>-0.5247139084011065</v>
      </c>
      <c r="L99" s="24">
        <v>0.5575646571963903</v>
      </c>
      <c r="M99" s="24">
        <v>-0.12477916063325457</v>
      </c>
      <c r="N99" s="24">
        <v>-0.11067220634991086</v>
      </c>
      <c r="O99" s="24">
        <v>-0.02098057562952714</v>
      </c>
      <c r="P99" s="24">
        <v>0.015991115467112658</v>
      </c>
      <c r="Q99" s="24">
        <v>-0.0026022477199489835</v>
      </c>
      <c r="R99" s="24">
        <v>-0.0017011302287210032</v>
      </c>
      <c r="S99" s="24">
        <v>-0.000266912705058638</v>
      </c>
      <c r="T99" s="24">
        <v>0.00023403343068260297</v>
      </c>
      <c r="U99" s="24">
        <v>-5.8375607427288836E-05</v>
      </c>
      <c r="V99" s="24">
        <v>-6.279520496004451E-05</v>
      </c>
      <c r="W99" s="24">
        <v>-1.635332377070056E-05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1696</v>
      </c>
      <c r="B101" s="24">
        <v>123.92</v>
      </c>
      <c r="C101" s="24">
        <v>145.82</v>
      </c>
      <c r="D101" s="24">
        <v>8.503915580308993</v>
      </c>
      <c r="E101" s="24">
        <v>8.757133337951547</v>
      </c>
      <c r="F101" s="24">
        <v>27.016005988483638</v>
      </c>
      <c r="G101" s="24" t="s">
        <v>59</v>
      </c>
      <c r="H101" s="24">
        <v>19.19608616463283</v>
      </c>
      <c r="I101" s="24">
        <v>75.61608616463283</v>
      </c>
      <c r="J101" s="24" t="s">
        <v>73</v>
      </c>
      <c r="K101" s="24">
        <v>1.097306583236962</v>
      </c>
      <c r="M101" s="24" t="s">
        <v>68</v>
      </c>
      <c r="N101" s="24">
        <v>0.5858290023191243</v>
      </c>
      <c r="X101" s="24">
        <v>67.5</v>
      </c>
    </row>
    <row r="102" spans="1:24" ht="12.75" hidden="1">
      <c r="A102" s="24">
        <v>1694</v>
      </c>
      <c r="B102" s="24">
        <v>126.18000030517578</v>
      </c>
      <c r="C102" s="24">
        <v>121.77999877929688</v>
      </c>
      <c r="D102" s="24">
        <v>8.771453857421875</v>
      </c>
      <c r="E102" s="24">
        <v>8.908777236938477</v>
      </c>
      <c r="F102" s="24">
        <v>25.21010791171747</v>
      </c>
      <c r="G102" s="24" t="s">
        <v>56</v>
      </c>
      <c r="H102" s="24">
        <v>9.735789860540791</v>
      </c>
      <c r="I102" s="24">
        <v>68.41579016571657</v>
      </c>
      <c r="J102" s="24" t="s">
        <v>62</v>
      </c>
      <c r="K102" s="24">
        <v>1.0096144961307254</v>
      </c>
      <c r="L102" s="24">
        <v>0.08088267489051042</v>
      </c>
      <c r="M102" s="24">
        <v>0.23901207603820626</v>
      </c>
      <c r="N102" s="24">
        <v>0.11242421581672264</v>
      </c>
      <c r="O102" s="24">
        <v>0.040547856107014946</v>
      </c>
      <c r="P102" s="24">
        <v>0.0023203986388762475</v>
      </c>
      <c r="Q102" s="24">
        <v>0.004935569684444753</v>
      </c>
      <c r="R102" s="24">
        <v>0.0017305357208318287</v>
      </c>
      <c r="S102" s="24">
        <v>0.0005319934623914705</v>
      </c>
      <c r="T102" s="24">
        <v>3.4126157147764485E-05</v>
      </c>
      <c r="U102" s="24">
        <v>0.00010795143336040007</v>
      </c>
      <c r="V102" s="24">
        <v>6.4233390168213E-05</v>
      </c>
      <c r="W102" s="24">
        <v>3.317125930301701E-05</v>
      </c>
      <c r="X102" s="24">
        <v>67.5</v>
      </c>
    </row>
    <row r="103" spans="1:24" ht="12.75" hidden="1">
      <c r="A103" s="24">
        <v>1693</v>
      </c>
      <c r="B103" s="24">
        <v>127.55999755859375</v>
      </c>
      <c r="C103" s="24">
        <v>136.66000366210938</v>
      </c>
      <c r="D103" s="24">
        <v>10.247842788696289</v>
      </c>
      <c r="E103" s="24">
        <v>10.019448280334473</v>
      </c>
      <c r="F103" s="24">
        <v>22.89327120393649</v>
      </c>
      <c r="G103" s="24" t="s">
        <v>57</v>
      </c>
      <c r="H103" s="24">
        <v>-6.879327985205151</v>
      </c>
      <c r="I103" s="24">
        <v>53.180669573388606</v>
      </c>
      <c r="J103" s="24" t="s">
        <v>60</v>
      </c>
      <c r="K103" s="24">
        <v>1.0024562234305692</v>
      </c>
      <c r="L103" s="24">
        <v>-0.0004386676532685947</v>
      </c>
      <c r="M103" s="24">
        <v>-0.2376251411629816</v>
      </c>
      <c r="N103" s="24">
        <v>-0.0011621910003030338</v>
      </c>
      <c r="O103" s="24">
        <v>0.04020603319632759</v>
      </c>
      <c r="P103" s="24">
        <v>-5.0449357732077153E-05</v>
      </c>
      <c r="Q103" s="24">
        <v>-0.004919166298181358</v>
      </c>
      <c r="R103" s="24">
        <v>-9.341540242663477E-05</v>
      </c>
      <c r="S103" s="24">
        <v>0.0005216498055703168</v>
      </c>
      <c r="T103" s="24">
        <v>-3.610300117406263E-06</v>
      </c>
      <c r="U103" s="24">
        <v>-0.00010795114771383128</v>
      </c>
      <c r="V103" s="24">
        <v>-7.362059522438581E-06</v>
      </c>
      <c r="W103" s="24">
        <v>3.22930084871232E-05</v>
      </c>
      <c r="X103" s="24">
        <v>67.5</v>
      </c>
    </row>
    <row r="104" spans="1:24" ht="12.75" hidden="1">
      <c r="A104" s="24">
        <v>1695</v>
      </c>
      <c r="B104" s="24">
        <v>135.52000427246094</v>
      </c>
      <c r="C104" s="24">
        <v>159.32000732421875</v>
      </c>
      <c r="D104" s="24">
        <v>8.370880126953125</v>
      </c>
      <c r="E104" s="24">
        <v>8.867452621459961</v>
      </c>
      <c r="F104" s="24">
        <v>26.271399619725425</v>
      </c>
      <c r="G104" s="24" t="s">
        <v>58</v>
      </c>
      <c r="H104" s="24">
        <v>6.716999590510596</v>
      </c>
      <c r="I104" s="24">
        <v>74.73700386297153</v>
      </c>
      <c r="J104" s="24" t="s">
        <v>61</v>
      </c>
      <c r="K104" s="24">
        <v>-0.1200122947977374</v>
      </c>
      <c r="L104" s="24">
        <v>-0.08088148532349032</v>
      </c>
      <c r="M104" s="24">
        <v>-0.025711180046165696</v>
      </c>
      <c r="N104" s="24">
        <v>-0.1124182085521907</v>
      </c>
      <c r="O104" s="24">
        <v>-0.0052539061174514175</v>
      </c>
      <c r="P104" s="24">
        <v>-0.0023198501472300238</v>
      </c>
      <c r="Q104" s="24">
        <v>-0.00040205850425876507</v>
      </c>
      <c r="R104" s="24">
        <v>-0.001728012570459025</v>
      </c>
      <c r="S104" s="24">
        <v>-0.00010439599789127728</v>
      </c>
      <c r="T104" s="24">
        <v>-3.3934647997823305E-05</v>
      </c>
      <c r="U104" s="24">
        <v>-2.4833813939402764E-07</v>
      </c>
      <c r="V104" s="24">
        <v>-6.381009710139888E-05</v>
      </c>
      <c r="W104" s="24">
        <v>-7.582482878225435E-06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1696</v>
      </c>
      <c r="B106" s="24">
        <v>123.92</v>
      </c>
      <c r="C106" s="24">
        <v>145.82</v>
      </c>
      <c r="D106" s="24">
        <v>8.503915580308993</v>
      </c>
      <c r="E106" s="24">
        <v>8.757133337951547</v>
      </c>
      <c r="F106" s="24">
        <v>24.263010422341143</v>
      </c>
      <c r="G106" s="24" t="s">
        <v>59</v>
      </c>
      <c r="H106" s="24">
        <v>11.490626296544932</v>
      </c>
      <c r="I106" s="24">
        <v>67.91062629654493</v>
      </c>
      <c r="J106" s="24" t="s">
        <v>73</v>
      </c>
      <c r="K106" s="24">
        <v>0.5044305838635058</v>
      </c>
      <c r="M106" s="24" t="s">
        <v>68</v>
      </c>
      <c r="N106" s="24">
        <v>0.30424346406309594</v>
      </c>
      <c r="X106" s="24">
        <v>67.5</v>
      </c>
    </row>
    <row r="107" spans="1:24" ht="12.75" hidden="1">
      <c r="A107" s="24">
        <v>1694</v>
      </c>
      <c r="B107" s="24">
        <v>126.18000030517578</v>
      </c>
      <c r="C107" s="24">
        <v>121.77999877929688</v>
      </c>
      <c r="D107" s="24">
        <v>8.771453857421875</v>
      </c>
      <c r="E107" s="24">
        <v>8.908777236938477</v>
      </c>
      <c r="F107" s="24">
        <v>25.21010791171747</v>
      </c>
      <c r="G107" s="24" t="s">
        <v>56</v>
      </c>
      <c r="H107" s="24">
        <v>9.735789860540791</v>
      </c>
      <c r="I107" s="24">
        <v>68.41579016571657</v>
      </c>
      <c r="J107" s="24" t="s">
        <v>62</v>
      </c>
      <c r="K107" s="24">
        <v>0.6327317825042017</v>
      </c>
      <c r="L107" s="24">
        <v>0.26477240905817717</v>
      </c>
      <c r="M107" s="24">
        <v>0.1497904128040165</v>
      </c>
      <c r="N107" s="24">
        <v>0.10403735039436132</v>
      </c>
      <c r="O107" s="24">
        <v>0.02541163989753191</v>
      </c>
      <c r="P107" s="24">
        <v>0.007595582787168868</v>
      </c>
      <c r="Q107" s="24">
        <v>0.0030931414737567615</v>
      </c>
      <c r="R107" s="24">
        <v>0.0016014350557739588</v>
      </c>
      <c r="S107" s="24">
        <v>0.00033340511001487953</v>
      </c>
      <c r="T107" s="24">
        <v>0.00011175653545210169</v>
      </c>
      <c r="U107" s="24">
        <v>6.765083295311979E-05</v>
      </c>
      <c r="V107" s="24">
        <v>5.9440360484201897E-05</v>
      </c>
      <c r="W107" s="24">
        <v>2.0788424750396803E-05</v>
      </c>
      <c r="X107" s="24">
        <v>67.5</v>
      </c>
    </row>
    <row r="108" spans="1:24" ht="12.75" hidden="1">
      <c r="A108" s="24">
        <v>1695</v>
      </c>
      <c r="B108" s="24">
        <v>135.52000427246094</v>
      </c>
      <c r="C108" s="24">
        <v>159.32000732421875</v>
      </c>
      <c r="D108" s="24">
        <v>8.370880126953125</v>
      </c>
      <c r="E108" s="24">
        <v>8.867452621459961</v>
      </c>
      <c r="F108" s="24">
        <v>22.170647407646772</v>
      </c>
      <c r="G108" s="24" t="s">
        <v>57</v>
      </c>
      <c r="H108" s="24">
        <v>-4.94884000507372</v>
      </c>
      <c r="I108" s="24">
        <v>63.07116426738722</v>
      </c>
      <c r="J108" s="24" t="s">
        <v>60</v>
      </c>
      <c r="K108" s="24">
        <v>0.6323832637368659</v>
      </c>
      <c r="L108" s="24">
        <v>-0.001439406328398973</v>
      </c>
      <c r="M108" s="24">
        <v>-0.14964170898342166</v>
      </c>
      <c r="N108" s="24">
        <v>-0.0010755677215192145</v>
      </c>
      <c r="O108" s="24">
        <v>0.0254052614719022</v>
      </c>
      <c r="P108" s="24">
        <v>-0.00016488200589453953</v>
      </c>
      <c r="Q108" s="24">
        <v>-0.0030853951774026367</v>
      </c>
      <c r="R108" s="24">
        <v>-8.646283289244848E-05</v>
      </c>
      <c r="S108" s="24">
        <v>0.00033306457259190287</v>
      </c>
      <c r="T108" s="24">
        <v>-1.175465554017214E-05</v>
      </c>
      <c r="U108" s="24">
        <v>-6.68907661947084E-05</v>
      </c>
      <c r="V108" s="24">
        <v>-6.81691870902782E-06</v>
      </c>
      <c r="W108" s="24">
        <v>2.0724785159709154E-05</v>
      </c>
      <c r="X108" s="24">
        <v>67.5</v>
      </c>
    </row>
    <row r="109" spans="1:24" ht="12.75" hidden="1">
      <c r="A109" s="24">
        <v>1693</v>
      </c>
      <c r="B109" s="24">
        <v>127.55999755859375</v>
      </c>
      <c r="C109" s="24">
        <v>136.66000366210938</v>
      </c>
      <c r="D109" s="24">
        <v>10.247842788696289</v>
      </c>
      <c r="E109" s="24">
        <v>10.019448280334473</v>
      </c>
      <c r="F109" s="24">
        <v>30.30832964378915</v>
      </c>
      <c r="G109" s="24" t="s">
        <v>58</v>
      </c>
      <c r="H109" s="24">
        <v>10.345723395366647</v>
      </c>
      <c r="I109" s="24">
        <v>70.4057209539604</v>
      </c>
      <c r="J109" s="24" t="s">
        <v>61</v>
      </c>
      <c r="K109" s="24">
        <v>0.020998007916320293</v>
      </c>
      <c r="L109" s="24">
        <v>-0.26476849644149975</v>
      </c>
      <c r="M109" s="24">
        <v>0.006672833020435536</v>
      </c>
      <c r="N109" s="24">
        <v>-0.10403179048327266</v>
      </c>
      <c r="O109" s="24">
        <v>0.0005693257644945796</v>
      </c>
      <c r="P109" s="24">
        <v>-0.007593792978536364</v>
      </c>
      <c r="Q109" s="24">
        <v>0.00021877105826571835</v>
      </c>
      <c r="R109" s="24">
        <v>-0.0015990992515756972</v>
      </c>
      <c r="S109" s="24">
        <v>-1.5065120915776424E-05</v>
      </c>
      <c r="T109" s="24">
        <v>-0.00011113663342655635</v>
      </c>
      <c r="U109" s="24">
        <v>1.0112398189142514E-05</v>
      </c>
      <c r="V109" s="24">
        <v>-5.9048167404301184E-05</v>
      </c>
      <c r="W109" s="24">
        <v>-1.6253872421086686E-06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1696</v>
      </c>
      <c r="B111" s="24">
        <v>125.84</v>
      </c>
      <c r="C111" s="24">
        <v>139.84</v>
      </c>
      <c r="D111" s="24">
        <v>8.584322272788148</v>
      </c>
      <c r="E111" s="24">
        <v>9.10644102283332</v>
      </c>
      <c r="F111" s="24">
        <v>19.069225094338666</v>
      </c>
      <c r="G111" s="24" t="s">
        <v>59</v>
      </c>
      <c r="H111" s="24">
        <v>-5.462117664602644</v>
      </c>
      <c r="I111" s="24">
        <v>52.87788233539736</v>
      </c>
      <c r="J111" s="24" t="s">
        <v>73</v>
      </c>
      <c r="K111" s="24">
        <v>0.22998111471360652</v>
      </c>
      <c r="M111" s="24" t="s">
        <v>68</v>
      </c>
      <c r="N111" s="24">
        <v>0.13215592880371038</v>
      </c>
      <c r="X111" s="24">
        <v>67.5</v>
      </c>
    </row>
    <row r="112" spans="1:24" ht="12.75" hidden="1">
      <c r="A112" s="24">
        <v>1693</v>
      </c>
      <c r="B112" s="24">
        <v>131.6999969482422</v>
      </c>
      <c r="C112" s="24">
        <v>125.9000015258789</v>
      </c>
      <c r="D112" s="24">
        <v>9.536905288696289</v>
      </c>
      <c r="E112" s="24">
        <v>10.955885887145996</v>
      </c>
      <c r="F112" s="24">
        <v>26.70928746041104</v>
      </c>
      <c r="G112" s="24" t="s">
        <v>56</v>
      </c>
      <c r="H112" s="24">
        <v>2.4820243483720077</v>
      </c>
      <c r="I112" s="24">
        <v>66.6820212966142</v>
      </c>
      <c r="J112" s="24" t="s">
        <v>62</v>
      </c>
      <c r="K112" s="24">
        <v>0.4357398016668197</v>
      </c>
      <c r="L112" s="24">
        <v>0.16759049997263892</v>
      </c>
      <c r="M112" s="24">
        <v>0.10315541531180811</v>
      </c>
      <c r="N112" s="24">
        <v>0.03240543853493696</v>
      </c>
      <c r="O112" s="24">
        <v>0.017500056094660175</v>
      </c>
      <c r="P112" s="24">
        <v>0.004807638741777025</v>
      </c>
      <c r="Q112" s="24">
        <v>0.0021301482037641164</v>
      </c>
      <c r="R112" s="24">
        <v>0.0004987985770774217</v>
      </c>
      <c r="S112" s="24">
        <v>0.00022959051019968223</v>
      </c>
      <c r="T112" s="24">
        <v>7.075580039151191E-05</v>
      </c>
      <c r="U112" s="24">
        <v>4.658789835138277E-05</v>
      </c>
      <c r="V112" s="24">
        <v>1.8508264957159047E-05</v>
      </c>
      <c r="W112" s="24">
        <v>1.4315826419121523E-05</v>
      </c>
      <c r="X112" s="24">
        <v>67.5</v>
      </c>
    </row>
    <row r="113" spans="1:24" ht="12.75" hidden="1">
      <c r="A113" s="24">
        <v>1695</v>
      </c>
      <c r="B113" s="24">
        <v>133.13999938964844</v>
      </c>
      <c r="C113" s="24">
        <v>145.44000244140625</v>
      </c>
      <c r="D113" s="24">
        <v>8.1968994140625</v>
      </c>
      <c r="E113" s="24">
        <v>8.6344633102417</v>
      </c>
      <c r="F113" s="24">
        <v>24.428863120609705</v>
      </c>
      <c r="G113" s="24" t="s">
        <v>57</v>
      </c>
      <c r="H113" s="24">
        <v>5.323306417525785</v>
      </c>
      <c r="I113" s="24">
        <v>70.96330580717422</v>
      </c>
      <c r="J113" s="24" t="s">
        <v>60</v>
      </c>
      <c r="K113" s="24">
        <v>-0.4143079583324367</v>
      </c>
      <c r="L113" s="24">
        <v>-0.0009116288404851007</v>
      </c>
      <c r="M113" s="24">
        <v>0.09843867273832466</v>
      </c>
      <c r="N113" s="24">
        <v>-0.00033525609272091745</v>
      </c>
      <c r="O113" s="24">
        <v>-0.016579847229947608</v>
      </c>
      <c r="P113" s="24">
        <v>-0.00010426218016294252</v>
      </c>
      <c r="Q113" s="24">
        <v>0.002048764478714761</v>
      </c>
      <c r="R113" s="24">
        <v>-2.696214406598477E-05</v>
      </c>
      <c r="S113" s="24">
        <v>-0.0002120627091893741</v>
      </c>
      <c r="T113" s="24">
        <v>-7.422064696350415E-06</v>
      </c>
      <c r="U113" s="24">
        <v>4.567782723347906E-05</v>
      </c>
      <c r="V113" s="24">
        <v>-2.131206784816947E-06</v>
      </c>
      <c r="W113" s="24">
        <v>-1.3032755995441068E-05</v>
      </c>
      <c r="X113" s="24">
        <v>67.5</v>
      </c>
    </row>
    <row r="114" spans="1:24" ht="12.75" hidden="1">
      <c r="A114" s="24">
        <v>1694</v>
      </c>
      <c r="B114" s="24">
        <v>133.27999877929688</v>
      </c>
      <c r="C114" s="24">
        <v>110.87999725341797</v>
      </c>
      <c r="D114" s="24">
        <v>8.661495208740234</v>
      </c>
      <c r="E114" s="24">
        <v>9.28779411315918</v>
      </c>
      <c r="F114" s="24">
        <v>26.091977823442924</v>
      </c>
      <c r="G114" s="24" t="s">
        <v>58</v>
      </c>
      <c r="H114" s="24">
        <v>5.949347563700371</v>
      </c>
      <c r="I114" s="24">
        <v>71.72934634299725</v>
      </c>
      <c r="J114" s="24" t="s">
        <v>61</v>
      </c>
      <c r="K114" s="24">
        <v>0.13497440653341367</v>
      </c>
      <c r="L114" s="24">
        <v>-0.1675880204965029</v>
      </c>
      <c r="M114" s="24">
        <v>0.03083613817696102</v>
      </c>
      <c r="N114" s="24">
        <v>-0.032403704263461466</v>
      </c>
      <c r="O114" s="24">
        <v>0.00560005617363356</v>
      </c>
      <c r="P114" s="24">
        <v>-0.004806508053589741</v>
      </c>
      <c r="Q114" s="24">
        <v>0.0005831770578101686</v>
      </c>
      <c r="R114" s="24">
        <v>-0.0004980693358176407</v>
      </c>
      <c r="S114" s="24">
        <v>8.798414485015656E-05</v>
      </c>
      <c r="T114" s="24">
        <v>-7.036544780420761E-05</v>
      </c>
      <c r="U114" s="24">
        <v>9.163425780089698E-06</v>
      </c>
      <c r="V114" s="24">
        <v>-1.838515241614145E-05</v>
      </c>
      <c r="W114" s="24">
        <v>5.923694558779401E-06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1696</v>
      </c>
      <c r="B116" s="24">
        <v>125.84</v>
      </c>
      <c r="C116" s="24">
        <v>139.84</v>
      </c>
      <c r="D116" s="24">
        <v>8.584322272788148</v>
      </c>
      <c r="E116" s="24">
        <v>9.10644102283332</v>
      </c>
      <c r="F116" s="24">
        <v>24.634611244941965</v>
      </c>
      <c r="G116" s="24" t="s">
        <v>59</v>
      </c>
      <c r="H116" s="24">
        <v>9.970383266440422</v>
      </c>
      <c r="I116" s="24">
        <v>68.31038326644043</v>
      </c>
      <c r="J116" s="24" t="s">
        <v>73</v>
      </c>
      <c r="K116" s="24">
        <v>0.362145225968791</v>
      </c>
      <c r="M116" s="24" t="s">
        <v>68</v>
      </c>
      <c r="N116" s="24">
        <v>0.24596255879699302</v>
      </c>
      <c r="X116" s="24">
        <v>67.5</v>
      </c>
    </row>
    <row r="117" spans="1:24" ht="12.75" hidden="1">
      <c r="A117" s="24">
        <v>1693</v>
      </c>
      <c r="B117" s="24">
        <v>131.6999969482422</v>
      </c>
      <c r="C117" s="24">
        <v>125.9000015258789</v>
      </c>
      <c r="D117" s="24">
        <v>9.536905288696289</v>
      </c>
      <c r="E117" s="24">
        <v>10.955885887145996</v>
      </c>
      <c r="F117" s="24">
        <v>26.70928746041104</v>
      </c>
      <c r="G117" s="24" t="s">
        <v>56</v>
      </c>
      <c r="H117" s="24">
        <v>2.4820243483720077</v>
      </c>
      <c r="I117" s="24">
        <v>66.6820212966142</v>
      </c>
      <c r="J117" s="24" t="s">
        <v>62</v>
      </c>
      <c r="K117" s="24">
        <v>0.4624556396190591</v>
      </c>
      <c r="L117" s="24">
        <v>0.3671147608818722</v>
      </c>
      <c r="M117" s="24">
        <v>0.10947979580511497</v>
      </c>
      <c r="N117" s="24">
        <v>0.032551828838343864</v>
      </c>
      <c r="O117" s="24">
        <v>0.018572982243213892</v>
      </c>
      <c r="P117" s="24">
        <v>0.010531293404481187</v>
      </c>
      <c r="Q117" s="24">
        <v>0.0022607873237530094</v>
      </c>
      <c r="R117" s="24">
        <v>0.0005010618220043129</v>
      </c>
      <c r="S117" s="24">
        <v>0.00024367351172531463</v>
      </c>
      <c r="T117" s="24">
        <v>0.0001549630393859786</v>
      </c>
      <c r="U117" s="24">
        <v>4.946107797398528E-05</v>
      </c>
      <c r="V117" s="24">
        <v>1.8592952705495587E-05</v>
      </c>
      <c r="W117" s="24">
        <v>1.5193499665509889E-05</v>
      </c>
      <c r="X117" s="24">
        <v>67.5</v>
      </c>
    </row>
    <row r="118" spans="1:24" ht="12.75" hidden="1">
      <c r="A118" s="24">
        <v>1694</v>
      </c>
      <c r="B118" s="24">
        <v>133.27999877929688</v>
      </c>
      <c r="C118" s="24">
        <v>110.87999725341797</v>
      </c>
      <c r="D118" s="24">
        <v>8.661495208740234</v>
      </c>
      <c r="E118" s="24">
        <v>9.28779411315918</v>
      </c>
      <c r="F118" s="24">
        <v>25.230606473764006</v>
      </c>
      <c r="G118" s="24" t="s">
        <v>57</v>
      </c>
      <c r="H118" s="24">
        <v>3.58135521413071</v>
      </c>
      <c r="I118" s="24">
        <v>69.36135399342758</v>
      </c>
      <c r="J118" s="24" t="s">
        <v>60</v>
      </c>
      <c r="K118" s="24">
        <v>0.24420939576960143</v>
      </c>
      <c r="L118" s="24">
        <v>0.0019979777437633796</v>
      </c>
      <c r="M118" s="24">
        <v>-0.05886602243980974</v>
      </c>
      <c r="N118" s="24">
        <v>-0.00033659731111272147</v>
      </c>
      <c r="O118" s="24">
        <v>0.009637088550211594</v>
      </c>
      <c r="P118" s="24">
        <v>0.00022853889070442845</v>
      </c>
      <c r="Q118" s="24">
        <v>-0.0012651734561927894</v>
      </c>
      <c r="R118" s="24">
        <v>-2.704363782944725E-05</v>
      </c>
      <c r="S118" s="24">
        <v>0.00011209612559628227</v>
      </c>
      <c r="T118" s="24">
        <v>1.6269458174538192E-05</v>
      </c>
      <c r="U118" s="24">
        <v>-3.0843369370766926E-05</v>
      </c>
      <c r="V118" s="24">
        <v>-2.131526106521685E-06</v>
      </c>
      <c r="W118" s="24">
        <v>6.540394558647184E-06</v>
      </c>
      <c r="X118" s="24">
        <v>67.5</v>
      </c>
    </row>
    <row r="119" spans="1:24" ht="12.75" hidden="1">
      <c r="A119" s="24">
        <v>1695</v>
      </c>
      <c r="B119" s="24">
        <v>133.13999938964844</v>
      </c>
      <c r="C119" s="24">
        <v>145.44000244140625</v>
      </c>
      <c r="D119" s="24">
        <v>8.1968994140625</v>
      </c>
      <c r="E119" s="24">
        <v>8.6344633102417</v>
      </c>
      <c r="F119" s="24">
        <v>19.94437882435005</v>
      </c>
      <c r="G119" s="24" t="s">
        <v>58</v>
      </c>
      <c r="H119" s="24">
        <v>-7.703653901166348</v>
      </c>
      <c r="I119" s="24">
        <v>57.93634548848208</v>
      </c>
      <c r="J119" s="24" t="s">
        <v>61</v>
      </c>
      <c r="K119" s="24">
        <v>-0.39271744248673146</v>
      </c>
      <c r="L119" s="24">
        <v>0.36710932396534096</v>
      </c>
      <c r="M119" s="24">
        <v>-0.09230718873221894</v>
      </c>
      <c r="N119" s="24">
        <v>-0.03255008852477957</v>
      </c>
      <c r="O119" s="24">
        <v>-0.015877096512968585</v>
      </c>
      <c r="P119" s="24">
        <v>0.010528813358907287</v>
      </c>
      <c r="Q119" s="24">
        <v>-0.0018736316204066065</v>
      </c>
      <c r="R119" s="24">
        <v>-0.0005003314812434168</v>
      </c>
      <c r="S119" s="24">
        <v>-0.0002163590509843523</v>
      </c>
      <c r="T119" s="24">
        <v>0.00015410661344162784</v>
      </c>
      <c r="U119" s="24">
        <v>-3.866632643796264E-05</v>
      </c>
      <c r="V119" s="24">
        <v>-1.8470367802672803E-05</v>
      </c>
      <c r="W119" s="24">
        <v>-1.3713703770428592E-05</v>
      </c>
      <c r="X119" s="24">
        <v>67.5</v>
      </c>
    </row>
    <row r="120" s="100" customFormat="1" ht="12.75">
      <c r="A120" s="100" t="s">
        <v>97</v>
      </c>
    </row>
    <row r="121" spans="1:24" s="100" customFormat="1" ht="12.75">
      <c r="A121" s="100">
        <v>1696</v>
      </c>
      <c r="B121" s="100">
        <v>125.84</v>
      </c>
      <c r="C121" s="100">
        <v>139.84</v>
      </c>
      <c r="D121" s="100">
        <v>8.584322272788148</v>
      </c>
      <c r="E121" s="100">
        <v>9.10644102283332</v>
      </c>
      <c r="F121" s="100">
        <v>19.069225094338666</v>
      </c>
      <c r="G121" s="100" t="s">
        <v>59</v>
      </c>
      <c r="H121" s="100">
        <v>-5.462117664602644</v>
      </c>
      <c r="I121" s="100">
        <v>52.87788233539736</v>
      </c>
      <c r="J121" s="100" t="s">
        <v>73</v>
      </c>
      <c r="K121" s="100">
        <v>0.2013205848142223</v>
      </c>
      <c r="M121" s="100" t="s">
        <v>68</v>
      </c>
      <c r="N121" s="100">
        <v>0.1316637111918105</v>
      </c>
      <c r="X121" s="100">
        <v>67.5</v>
      </c>
    </row>
    <row r="122" spans="1:24" s="100" customFormat="1" ht="12.75">
      <c r="A122" s="100">
        <v>1695</v>
      </c>
      <c r="B122" s="100">
        <v>133.13999938964844</v>
      </c>
      <c r="C122" s="100">
        <v>145.44000244140625</v>
      </c>
      <c r="D122" s="100">
        <v>8.1968994140625</v>
      </c>
      <c r="E122" s="100">
        <v>8.6344633102417</v>
      </c>
      <c r="F122" s="100">
        <v>24.994611877784727</v>
      </c>
      <c r="G122" s="100" t="s">
        <v>56</v>
      </c>
      <c r="H122" s="100">
        <v>6.966747697098427</v>
      </c>
      <c r="I122" s="100">
        <v>72.60674708674686</v>
      </c>
      <c r="J122" s="100" t="s">
        <v>62</v>
      </c>
      <c r="K122" s="100">
        <v>0.3620069857131351</v>
      </c>
      <c r="L122" s="100">
        <v>0.24815808135721837</v>
      </c>
      <c r="M122" s="100">
        <v>0.08570040559896888</v>
      </c>
      <c r="N122" s="100">
        <v>0.032848785354895146</v>
      </c>
      <c r="O122" s="100">
        <v>0.01453877009909225</v>
      </c>
      <c r="P122" s="100">
        <v>0.007118901990442995</v>
      </c>
      <c r="Q122" s="100">
        <v>0.0017697233474019884</v>
      </c>
      <c r="R122" s="100">
        <v>0.0005056404275385178</v>
      </c>
      <c r="S122" s="100">
        <v>0.00019074865343674023</v>
      </c>
      <c r="T122" s="100">
        <v>0.00010476561540619641</v>
      </c>
      <c r="U122" s="100">
        <v>3.870636083110372E-05</v>
      </c>
      <c r="V122" s="100">
        <v>1.8762871017435076E-05</v>
      </c>
      <c r="W122" s="100">
        <v>1.1894284718659722E-05</v>
      </c>
      <c r="X122" s="100">
        <v>67.5</v>
      </c>
    </row>
    <row r="123" spans="1:24" s="100" customFormat="1" ht="12.75">
      <c r="A123" s="100">
        <v>1693</v>
      </c>
      <c r="B123" s="100">
        <v>131.6999969482422</v>
      </c>
      <c r="C123" s="100">
        <v>125.9000015258789</v>
      </c>
      <c r="D123" s="100">
        <v>9.536905288696289</v>
      </c>
      <c r="E123" s="100">
        <v>10.955885887145996</v>
      </c>
      <c r="F123" s="100">
        <v>27.044941865904555</v>
      </c>
      <c r="G123" s="100" t="s">
        <v>57</v>
      </c>
      <c r="H123" s="100">
        <v>3.320014289084426</v>
      </c>
      <c r="I123" s="100">
        <v>67.52001123732661</v>
      </c>
      <c r="J123" s="100" t="s">
        <v>60</v>
      </c>
      <c r="K123" s="100">
        <v>-0.33828305549808774</v>
      </c>
      <c r="L123" s="100">
        <v>-0.0013498841098246758</v>
      </c>
      <c r="M123" s="100">
        <v>0.07973198170360667</v>
      </c>
      <c r="N123" s="100">
        <v>-0.00033973610269848187</v>
      </c>
      <c r="O123" s="100">
        <v>-0.013641014020755717</v>
      </c>
      <c r="P123" s="100">
        <v>-0.00015441378463705243</v>
      </c>
      <c r="Q123" s="100">
        <v>0.0016288662711745508</v>
      </c>
      <c r="R123" s="100">
        <v>-2.7322920527949277E-05</v>
      </c>
      <c r="S123" s="100">
        <v>-0.00018301330114255408</v>
      </c>
      <c r="T123" s="100">
        <v>-1.099508908120387E-05</v>
      </c>
      <c r="U123" s="100">
        <v>3.431395951216172E-05</v>
      </c>
      <c r="V123" s="100">
        <v>-2.1594535472030456E-06</v>
      </c>
      <c r="W123" s="100">
        <v>-1.1517144222529881E-05</v>
      </c>
      <c r="X123" s="100">
        <v>67.5</v>
      </c>
    </row>
    <row r="124" spans="1:24" s="100" customFormat="1" ht="12.75">
      <c r="A124" s="100">
        <v>1694</v>
      </c>
      <c r="B124" s="100">
        <v>133.27999877929688</v>
      </c>
      <c r="C124" s="100">
        <v>110.87999725341797</v>
      </c>
      <c r="D124" s="100">
        <v>8.661495208740234</v>
      </c>
      <c r="E124" s="100">
        <v>9.28779411315918</v>
      </c>
      <c r="F124" s="100">
        <v>25.230606473764006</v>
      </c>
      <c r="G124" s="100" t="s">
        <v>58</v>
      </c>
      <c r="H124" s="100">
        <v>3.58135521413071</v>
      </c>
      <c r="I124" s="100">
        <v>69.36135399342758</v>
      </c>
      <c r="J124" s="100" t="s">
        <v>61</v>
      </c>
      <c r="K124" s="100">
        <v>-0.12889387909434533</v>
      </c>
      <c r="L124" s="100">
        <v>-0.24815440990598142</v>
      </c>
      <c r="M124" s="100">
        <v>-0.031422453969152525</v>
      </c>
      <c r="N124" s="100">
        <v>-0.03284702846031125</v>
      </c>
      <c r="O124" s="100">
        <v>-0.005029768630842262</v>
      </c>
      <c r="P124" s="100">
        <v>-0.007117227123862727</v>
      </c>
      <c r="Q124" s="100">
        <v>-0.0006918926195368857</v>
      </c>
      <c r="R124" s="100">
        <v>-0.0005049016735713584</v>
      </c>
      <c r="S124" s="100">
        <v>-5.376969771938872E-05</v>
      </c>
      <c r="T124" s="100">
        <v>-0.00010418705383844699</v>
      </c>
      <c r="U124" s="100">
        <v>-1.7909063386601934E-05</v>
      </c>
      <c r="V124" s="100">
        <v>-1.863818899985665E-05</v>
      </c>
      <c r="W124" s="100">
        <v>-2.971430282875367E-06</v>
      </c>
      <c r="X124" s="100">
        <v>67.5</v>
      </c>
    </row>
    <row r="125" ht="12.75" hidden="1">
      <c r="A125" s="24" t="s">
        <v>96</v>
      </c>
    </row>
    <row r="126" spans="1:24" ht="12.75" hidden="1">
      <c r="A126" s="24">
        <v>1696</v>
      </c>
      <c r="B126" s="24">
        <v>125.84</v>
      </c>
      <c r="C126" s="24">
        <v>139.84</v>
      </c>
      <c r="D126" s="24">
        <v>8.584322272788148</v>
      </c>
      <c r="E126" s="24">
        <v>9.10644102283332</v>
      </c>
      <c r="F126" s="24">
        <v>23.604593137016646</v>
      </c>
      <c r="G126" s="24" t="s">
        <v>59</v>
      </c>
      <c r="H126" s="24">
        <v>7.114201326966992</v>
      </c>
      <c r="I126" s="24">
        <v>65.454201326967</v>
      </c>
      <c r="J126" s="24" t="s">
        <v>73</v>
      </c>
      <c r="K126" s="24">
        <v>0.6271239560558981</v>
      </c>
      <c r="M126" s="24" t="s">
        <v>68</v>
      </c>
      <c r="N126" s="24">
        <v>0.3738473600183634</v>
      </c>
      <c r="X126" s="24">
        <v>67.5</v>
      </c>
    </row>
    <row r="127" spans="1:24" ht="12.75" hidden="1">
      <c r="A127" s="24">
        <v>1695</v>
      </c>
      <c r="B127" s="24">
        <v>133.13999938964844</v>
      </c>
      <c r="C127" s="24">
        <v>145.44000244140625</v>
      </c>
      <c r="D127" s="24">
        <v>8.1968994140625</v>
      </c>
      <c r="E127" s="24">
        <v>8.6344633102417</v>
      </c>
      <c r="F127" s="24">
        <v>24.994611877784727</v>
      </c>
      <c r="G127" s="24" t="s">
        <v>56</v>
      </c>
      <c r="H127" s="24">
        <v>6.966747697098427</v>
      </c>
      <c r="I127" s="24">
        <v>72.60674708674686</v>
      </c>
      <c r="J127" s="24" t="s">
        <v>62</v>
      </c>
      <c r="K127" s="24">
        <v>0.6962644234199958</v>
      </c>
      <c r="L127" s="24">
        <v>0.33625169501480145</v>
      </c>
      <c r="M127" s="24">
        <v>0.16483111216147325</v>
      </c>
      <c r="N127" s="24">
        <v>0.03490397943948494</v>
      </c>
      <c r="O127" s="24">
        <v>0.027963256738552208</v>
      </c>
      <c r="P127" s="24">
        <v>0.009645900517380885</v>
      </c>
      <c r="Q127" s="24">
        <v>0.003403824740054097</v>
      </c>
      <c r="R127" s="24">
        <v>0.0005372781994050818</v>
      </c>
      <c r="S127" s="24">
        <v>0.00036687254544019206</v>
      </c>
      <c r="T127" s="24">
        <v>0.00014192557918826738</v>
      </c>
      <c r="U127" s="24">
        <v>7.445943393319065E-05</v>
      </c>
      <c r="V127" s="24">
        <v>1.993399218326145E-05</v>
      </c>
      <c r="W127" s="24">
        <v>2.287452553180471E-05</v>
      </c>
      <c r="X127" s="24">
        <v>67.5</v>
      </c>
    </row>
    <row r="128" spans="1:24" ht="12.75" hidden="1">
      <c r="A128" s="24">
        <v>1694</v>
      </c>
      <c r="B128" s="24">
        <v>133.27999877929688</v>
      </c>
      <c r="C128" s="24">
        <v>110.87999725341797</v>
      </c>
      <c r="D128" s="24">
        <v>8.661495208740234</v>
      </c>
      <c r="E128" s="24">
        <v>9.28779411315918</v>
      </c>
      <c r="F128" s="24">
        <v>26.091977823442924</v>
      </c>
      <c r="G128" s="24" t="s">
        <v>57</v>
      </c>
      <c r="H128" s="24">
        <v>5.949347563700371</v>
      </c>
      <c r="I128" s="24">
        <v>71.72934634299725</v>
      </c>
      <c r="J128" s="24" t="s">
        <v>60</v>
      </c>
      <c r="K128" s="24">
        <v>0.042099222070547226</v>
      </c>
      <c r="L128" s="24">
        <v>0.001830146329823866</v>
      </c>
      <c r="M128" s="24">
        <v>-0.011835589761699673</v>
      </c>
      <c r="N128" s="24">
        <v>-0.0003609399869393875</v>
      </c>
      <c r="O128" s="24">
        <v>0.0013895419351840715</v>
      </c>
      <c r="P128" s="24">
        <v>0.00020937457330336324</v>
      </c>
      <c r="Q128" s="24">
        <v>-0.00033340439679820387</v>
      </c>
      <c r="R128" s="24">
        <v>-2.900359547326902E-05</v>
      </c>
      <c r="S128" s="24">
        <v>-6.539087090670667E-06</v>
      </c>
      <c r="T128" s="24">
        <v>1.4905865057904522E-05</v>
      </c>
      <c r="U128" s="24">
        <v>-1.3154407940762674E-05</v>
      </c>
      <c r="V128" s="24">
        <v>-2.2884091239515565E-06</v>
      </c>
      <c r="W128" s="24">
        <v>-1.1646760291382862E-06</v>
      </c>
      <c r="X128" s="24">
        <v>67.5</v>
      </c>
    </row>
    <row r="129" spans="1:24" ht="12.75" hidden="1">
      <c r="A129" s="24">
        <v>1693</v>
      </c>
      <c r="B129" s="24">
        <v>131.6999969482422</v>
      </c>
      <c r="C129" s="24">
        <v>125.9000015258789</v>
      </c>
      <c r="D129" s="24">
        <v>9.536905288696289</v>
      </c>
      <c r="E129" s="24">
        <v>10.955885887145996</v>
      </c>
      <c r="F129" s="24">
        <v>21.26973253457972</v>
      </c>
      <c r="G129" s="24" t="s">
        <v>58</v>
      </c>
      <c r="H129" s="24">
        <v>-11.098289912950662</v>
      </c>
      <c r="I129" s="24">
        <v>53.101707035291525</v>
      </c>
      <c r="J129" s="24" t="s">
        <v>61</v>
      </c>
      <c r="K129" s="24">
        <v>-0.6949905055620789</v>
      </c>
      <c r="L129" s="24">
        <v>0.33624671442965576</v>
      </c>
      <c r="M129" s="24">
        <v>-0.1644056396580754</v>
      </c>
      <c r="N129" s="24">
        <v>-0.034902113160062614</v>
      </c>
      <c r="O129" s="24">
        <v>-0.027928711045025877</v>
      </c>
      <c r="P129" s="24">
        <v>0.009643627900290578</v>
      </c>
      <c r="Q129" s="24">
        <v>-0.003387456917689134</v>
      </c>
      <c r="R129" s="24">
        <v>-0.0005364947856275864</v>
      </c>
      <c r="S129" s="24">
        <v>-0.00036681426490498757</v>
      </c>
      <c r="T129" s="24">
        <v>0.00014114065755408927</v>
      </c>
      <c r="U129" s="24">
        <v>-7.32882586324657E-05</v>
      </c>
      <c r="V129" s="24">
        <v>-1.9802202605865436E-05</v>
      </c>
      <c r="W129" s="24">
        <v>-2.2844856052344395E-05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1696</v>
      </c>
      <c r="B131" s="24">
        <v>125.84</v>
      </c>
      <c r="C131" s="24">
        <v>139.84</v>
      </c>
      <c r="D131" s="24">
        <v>8.584322272788148</v>
      </c>
      <c r="E131" s="24">
        <v>9.10644102283332</v>
      </c>
      <c r="F131" s="24">
        <v>24.634611244941965</v>
      </c>
      <c r="G131" s="24" t="s">
        <v>59</v>
      </c>
      <c r="H131" s="24">
        <v>9.970383266440422</v>
      </c>
      <c r="I131" s="24">
        <v>68.31038326644043</v>
      </c>
      <c r="J131" s="24" t="s">
        <v>73</v>
      </c>
      <c r="K131" s="24">
        <v>0.7461776558369477</v>
      </c>
      <c r="M131" s="24" t="s">
        <v>68</v>
      </c>
      <c r="N131" s="24">
        <v>0.40863615874782944</v>
      </c>
      <c r="X131" s="24">
        <v>67.5</v>
      </c>
    </row>
    <row r="132" spans="1:24" ht="12.75" hidden="1">
      <c r="A132" s="24">
        <v>1694</v>
      </c>
      <c r="B132" s="24">
        <v>133.27999877929688</v>
      </c>
      <c r="C132" s="24">
        <v>110.87999725341797</v>
      </c>
      <c r="D132" s="24">
        <v>8.661495208740234</v>
      </c>
      <c r="E132" s="24">
        <v>9.28779411315918</v>
      </c>
      <c r="F132" s="24">
        <v>25.746610547831207</v>
      </c>
      <c r="G132" s="24" t="s">
        <v>56</v>
      </c>
      <c r="H132" s="24">
        <v>4.999899840897513</v>
      </c>
      <c r="I132" s="24">
        <v>70.77989862019439</v>
      </c>
      <c r="J132" s="24" t="s">
        <v>62</v>
      </c>
      <c r="K132" s="24">
        <v>0.8104410749826354</v>
      </c>
      <c r="L132" s="24">
        <v>0.2239291537134408</v>
      </c>
      <c r="M132" s="24">
        <v>0.19186085327202787</v>
      </c>
      <c r="N132" s="24">
        <v>0.03593295042551717</v>
      </c>
      <c r="O132" s="24">
        <v>0.03254875129251243</v>
      </c>
      <c r="P132" s="24">
        <v>0.006423876714116955</v>
      </c>
      <c r="Q132" s="24">
        <v>0.003961907281352115</v>
      </c>
      <c r="R132" s="24">
        <v>0.0005531315928873363</v>
      </c>
      <c r="S132" s="24">
        <v>0.0004270301314278569</v>
      </c>
      <c r="T132" s="24">
        <v>9.45040631431613E-05</v>
      </c>
      <c r="U132" s="24">
        <v>8.664594006718684E-05</v>
      </c>
      <c r="V132" s="24">
        <v>2.0538369204179618E-05</v>
      </c>
      <c r="W132" s="24">
        <v>2.6624563021856812E-05</v>
      </c>
      <c r="X132" s="24">
        <v>67.5</v>
      </c>
    </row>
    <row r="133" spans="1:24" ht="12.75" hidden="1">
      <c r="A133" s="24">
        <v>1693</v>
      </c>
      <c r="B133" s="24">
        <v>131.6999969482422</v>
      </c>
      <c r="C133" s="24">
        <v>125.9000015258789</v>
      </c>
      <c r="D133" s="24">
        <v>9.536905288696289</v>
      </c>
      <c r="E133" s="24">
        <v>10.955885887145996</v>
      </c>
      <c r="F133" s="24">
        <v>21.26973253457972</v>
      </c>
      <c r="G133" s="24" t="s">
        <v>57</v>
      </c>
      <c r="H133" s="24">
        <v>-11.098289912950662</v>
      </c>
      <c r="I133" s="24">
        <v>53.101707035291525</v>
      </c>
      <c r="J133" s="24" t="s">
        <v>60</v>
      </c>
      <c r="K133" s="24">
        <v>0.810387886309617</v>
      </c>
      <c r="L133" s="24">
        <v>-0.0012178660734847781</v>
      </c>
      <c r="M133" s="24">
        <v>-0.19181086939474645</v>
      </c>
      <c r="N133" s="24">
        <v>-0.0003712008473744845</v>
      </c>
      <c r="O133" s="24">
        <v>0.03254874404424728</v>
      </c>
      <c r="P133" s="24">
        <v>-0.00013950990322808077</v>
      </c>
      <c r="Q133" s="24">
        <v>-0.003957138378222449</v>
      </c>
      <c r="R133" s="24">
        <v>-2.9835529557247372E-05</v>
      </c>
      <c r="S133" s="24">
        <v>0.0004260742577081079</v>
      </c>
      <c r="T133" s="24">
        <v>-9.94566629337573E-06</v>
      </c>
      <c r="U133" s="24">
        <v>-8.593252774849587E-05</v>
      </c>
      <c r="V133" s="24">
        <v>-2.3472121957095523E-06</v>
      </c>
      <c r="W133" s="24">
        <v>2.649117092991333E-05</v>
      </c>
      <c r="X133" s="24">
        <v>67.5</v>
      </c>
    </row>
    <row r="134" spans="1:24" ht="12.75" hidden="1">
      <c r="A134" s="24">
        <v>1695</v>
      </c>
      <c r="B134" s="24">
        <v>133.13999938964844</v>
      </c>
      <c r="C134" s="24">
        <v>145.44000244140625</v>
      </c>
      <c r="D134" s="24">
        <v>8.1968994140625</v>
      </c>
      <c r="E134" s="24">
        <v>8.6344633102417</v>
      </c>
      <c r="F134" s="24">
        <v>24.428863120609705</v>
      </c>
      <c r="G134" s="24" t="s">
        <v>58</v>
      </c>
      <c r="H134" s="24">
        <v>5.323306417525785</v>
      </c>
      <c r="I134" s="24">
        <v>70.96330580717422</v>
      </c>
      <c r="J134" s="24" t="s">
        <v>61</v>
      </c>
      <c r="K134" s="24">
        <v>0.009284920120329845</v>
      </c>
      <c r="L134" s="24">
        <v>-0.2239258419322005</v>
      </c>
      <c r="M134" s="24">
        <v>0.004379200874832041</v>
      </c>
      <c r="N134" s="24">
        <v>-0.035931033052412825</v>
      </c>
      <c r="O134" s="24">
        <v>2.1721968306567304E-05</v>
      </c>
      <c r="P134" s="24">
        <v>-0.006422361639231735</v>
      </c>
      <c r="Q134" s="24">
        <v>0.00019433260567881493</v>
      </c>
      <c r="R134" s="24">
        <v>-0.0005523263530070972</v>
      </c>
      <c r="S134" s="24">
        <v>-2.8556261411073613E-05</v>
      </c>
      <c r="T134" s="24">
        <v>-9.397926192808404E-05</v>
      </c>
      <c r="U134" s="24">
        <v>1.1095927400651148E-05</v>
      </c>
      <c r="V134" s="24">
        <v>-2.0403803676655635E-05</v>
      </c>
      <c r="W134" s="24">
        <v>-2.6618074436254695E-06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1696</v>
      </c>
      <c r="B136" s="24">
        <v>125.84</v>
      </c>
      <c r="C136" s="24">
        <v>139.84</v>
      </c>
      <c r="D136" s="24">
        <v>8.584322272788148</v>
      </c>
      <c r="E136" s="24">
        <v>9.10644102283332</v>
      </c>
      <c r="F136" s="24">
        <v>23.604593137016646</v>
      </c>
      <c r="G136" s="24" t="s">
        <v>59</v>
      </c>
      <c r="H136" s="24">
        <v>7.114201326966992</v>
      </c>
      <c r="I136" s="24">
        <v>65.454201326967</v>
      </c>
      <c r="J136" s="24" t="s">
        <v>73</v>
      </c>
      <c r="K136" s="24">
        <v>0.37925905344939903</v>
      </c>
      <c r="M136" s="24" t="s">
        <v>68</v>
      </c>
      <c r="N136" s="24">
        <v>0.2100961480606961</v>
      </c>
      <c r="X136" s="24">
        <v>67.5</v>
      </c>
    </row>
    <row r="137" spans="1:24" ht="12.75" hidden="1">
      <c r="A137" s="24">
        <v>1694</v>
      </c>
      <c r="B137" s="24">
        <v>133.27999877929688</v>
      </c>
      <c r="C137" s="24">
        <v>110.87999725341797</v>
      </c>
      <c r="D137" s="24">
        <v>8.661495208740234</v>
      </c>
      <c r="E137" s="24">
        <v>9.28779411315918</v>
      </c>
      <c r="F137" s="24">
        <v>25.746610547831207</v>
      </c>
      <c r="G137" s="24" t="s">
        <v>56</v>
      </c>
      <c r="H137" s="24">
        <v>4.999899840897513</v>
      </c>
      <c r="I137" s="24">
        <v>70.77989862019439</v>
      </c>
      <c r="J137" s="24" t="s">
        <v>62</v>
      </c>
      <c r="K137" s="24">
        <v>0.5735769315925714</v>
      </c>
      <c r="L137" s="24">
        <v>0.17422463852933864</v>
      </c>
      <c r="M137" s="24">
        <v>0.13578642165899082</v>
      </c>
      <c r="N137" s="24">
        <v>0.030208746233158116</v>
      </c>
      <c r="O137" s="24">
        <v>0.023035883128975625</v>
      </c>
      <c r="P137" s="24">
        <v>0.0049980063970911075</v>
      </c>
      <c r="Q137" s="24">
        <v>0.0028039770334181307</v>
      </c>
      <c r="R137" s="24">
        <v>0.0004650165530985591</v>
      </c>
      <c r="S137" s="24">
        <v>0.00030222547564788944</v>
      </c>
      <c r="T137" s="24">
        <v>7.353031457331263E-05</v>
      </c>
      <c r="U137" s="24">
        <v>6.132271009283117E-05</v>
      </c>
      <c r="V137" s="24">
        <v>1.7264939539314295E-05</v>
      </c>
      <c r="W137" s="24">
        <v>1.884315138693745E-05</v>
      </c>
      <c r="X137" s="24">
        <v>67.5</v>
      </c>
    </row>
    <row r="138" spans="1:24" ht="12.75" hidden="1">
      <c r="A138" s="24">
        <v>1695</v>
      </c>
      <c r="B138" s="24">
        <v>133.13999938964844</v>
      </c>
      <c r="C138" s="24">
        <v>145.44000244140625</v>
      </c>
      <c r="D138" s="24">
        <v>8.1968994140625</v>
      </c>
      <c r="E138" s="24">
        <v>8.6344633102417</v>
      </c>
      <c r="F138" s="24">
        <v>19.94437882435005</v>
      </c>
      <c r="G138" s="24" t="s">
        <v>57</v>
      </c>
      <c r="H138" s="24">
        <v>-7.703653901166348</v>
      </c>
      <c r="I138" s="24">
        <v>57.93634548848208</v>
      </c>
      <c r="J138" s="24" t="s">
        <v>60</v>
      </c>
      <c r="K138" s="24">
        <v>0.5696703228593649</v>
      </c>
      <c r="L138" s="24">
        <v>-0.0009475034539435487</v>
      </c>
      <c r="M138" s="24">
        <v>-0.13503274767641757</v>
      </c>
      <c r="N138" s="24">
        <v>-0.0003121044342075247</v>
      </c>
      <c r="O138" s="24">
        <v>0.022848694806160676</v>
      </c>
      <c r="P138" s="24">
        <v>-0.00010852918606926834</v>
      </c>
      <c r="Q138" s="24">
        <v>-0.0027951942250950225</v>
      </c>
      <c r="R138" s="24">
        <v>-2.508662228227228E-05</v>
      </c>
      <c r="S138" s="24">
        <v>0.00029648787659359893</v>
      </c>
      <c r="T138" s="24">
        <v>-7.736745841603235E-06</v>
      </c>
      <c r="U138" s="24">
        <v>-6.132270936589154E-05</v>
      </c>
      <c r="V138" s="24">
        <v>-1.9746776923361415E-06</v>
      </c>
      <c r="W138" s="24">
        <v>1.8353791671409176E-05</v>
      </c>
      <c r="X138" s="24">
        <v>67.5</v>
      </c>
    </row>
    <row r="139" spans="1:24" ht="12.75" hidden="1">
      <c r="A139" s="24">
        <v>1693</v>
      </c>
      <c r="B139" s="24">
        <v>131.6999969482422</v>
      </c>
      <c r="C139" s="24">
        <v>125.9000015258789</v>
      </c>
      <c r="D139" s="24">
        <v>9.536905288696289</v>
      </c>
      <c r="E139" s="24">
        <v>10.955885887145996</v>
      </c>
      <c r="F139" s="24">
        <v>27.044941865904555</v>
      </c>
      <c r="G139" s="24" t="s">
        <v>58</v>
      </c>
      <c r="H139" s="24">
        <v>3.320014289084426</v>
      </c>
      <c r="I139" s="24">
        <v>67.52001123732661</v>
      </c>
      <c r="J139" s="24" t="s">
        <v>61</v>
      </c>
      <c r="K139" s="24">
        <v>-0.06682978159814865</v>
      </c>
      <c r="L139" s="24">
        <v>-0.17422206205840715</v>
      </c>
      <c r="M139" s="24">
        <v>-0.014286684776749157</v>
      </c>
      <c r="N139" s="24">
        <v>-0.030207133922328558</v>
      </c>
      <c r="O139" s="24">
        <v>-0.002930709331672118</v>
      </c>
      <c r="P139" s="24">
        <v>-0.004996827929910613</v>
      </c>
      <c r="Q139" s="24">
        <v>-0.00022175763331118485</v>
      </c>
      <c r="R139" s="24">
        <v>-0.00046433937592899835</v>
      </c>
      <c r="S139" s="24">
        <v>-5.86103844349435E-05</v>
      </c>
      <c r="T139" s="24">
        <v>-7.312215755181699E-05</v>
      </c>
      <c r="U139" s="24">
        <v>9.442235710999489E-09</v>
      </c>
      <c r="V139" s="24">
        <v>-1.7151640892566755E-05</v>
      </c>
      <c r="W139" s="24">
        <v>-4.266460532285972E-06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1696</v>
      </c>
      <c r="B141" s="24">
        <v>110.78</v>
      </c>
      <c r="C141" s="24">
        <v>141.08</v>
      </c>
      <c r="D141" s="24">
        <v>8.62997376347342</v>
      </c>
      <c r="E141" s="24">
        <v>8.91517006046116</v>
      </c>
      <c r="F141" s="24">
        <v>15.772300275985792</v>
      </c>
      <c r="G141" s="24" t="s">
        <v>59</v>
      </c>
      <c r="H141" s="24">
        <v>0.1968159953654407</v>
      </c>
      <c r="I141" s="24">
        <v>43.47681599536544</v>
      </c>
      <c r="J141" s="24" t="s">
        <v>73</v>
      </c>
      <c r="K141" s="24">
        <v>0.21664919762843218</v>
      </c>
      <c r="M141" s="24" t="s">
        <v>68</v>
      </c>
      <c r="N141" s="24">
        <v>0.19999106750888648</v>
      </c>
      <c r="X141" s="24">
        <v>67.5</v>
      </c>
    </row>
    <row r="142" spans="1:24" ht="12.75" hidden="1">
      <c r="A142" s="24">
        <v>1693</v>
      </c>
      <c r="B142" s="24">
        <v>117.68000030517578</v>
      </c>
      <c r="C142" s="24">
        <v>121.27999877929688</v>
      </c>
      <c r="D142" s="24">
        <v>9.720566749572754</v>
      </c>
      <c r="E142" s="24">
        <v>10.58035945892334</v>
      </c>
      <c r="F142" s="24">
        <v>24.17319883250933</v>
      </c>
      <c r="G142" s="24" t="s">
        <v>56</v>
      </c>
      <c r="H142" s="24">
        <v>8.995325457329287</v>
      </c>
      <c r="I142" s="24">
        <v>59.17532576250507</v>
      </c>
      <c r="J142" s="24" t="s">
        <v>62</v>
      </c>
      <c r="K142" s="24">
        <v>0.13451775230255247</v>
      </c>
      <c r="L142" s="24">
        <v>0.43899272286391844</v>
      </c>
      <c r="M142" s="24">
        <v>0.031845209920828614</v>
      </c>
      <c r="N142" s="24">
        <v>0.06808885012797482</v>
      </c>
      <c r="O142" s="24">
        <v>0.0054025401254374624</v>
      </c>
      <c r="P142" s="24">
        <v>0.012593366461312348</v>
      </c>
      <c r="Q142" s="24">
        <v>0.0006575714956806688</v>
      </c>
      <c r="R142" s="24">
        <v>0.0010480884684007836</v>
      </c>
      <c r="S142" s="24">
        <v>7.087216303388469E-05</v>
      </c>
      <c r="T142" s="24">
        <v>0.00018530784840838655</v>
      </c>
      <c r="U142" s="24">
        <v>1.4378747555464575E-05</v>
      </c>
      <c r="V142" s="24">
        <v>3.8901092546396306E-05</v>
      </c>
      <c r="W142" s="24">
        <v>4.418354778113081E-06</v>
      </c>
      <c r="X142" s="24">
        <v>67.5</v>
      </c>
    </row>
    <row r="143" spans="1:24" ht="12.75" hidden="1">
      <c r="A143" s="24">
        <v>1695</v>
      </c>
      <c r="B143" s="24">
        <v>143.6199951171875</v>
      </c>
      <c r="C143" s="24">
        <v>147.1199951171875</v>
      </c>
      <c r="D143" s="24">
        <v>8.149198532104492</v>
      </c>
      <c r="E143" s="24">
        <v>8.71722412109375</v>
      </c>
      <c r="F143" s="24">
        <v>25.11324740348276</v>
      </c>
      <c r="G143" s="24" t="s">
        <v>57</v>
      </c>
      <c r="H143" s="24">
        <v>-2.709311338615052</v>
      </c>
      <c r="I143" s="24">
        <v>73.41068377857245</v>
      </c>
      <c r="J143" s="24" t="s">
        <v>60</v>
      </c>
      <c r="K143" s="24">
        <v>0.11206643977859727</v>
      </c>
      <c r="L143" s="24">
        <v>-0.0023878227827195896</v>
      </c>
      <c r="M143" s="24">
        <v>-0.0263281722043408</v>
      </c>
      <c r="N143" s="24">
        <v>-0.0007039620848626017</v>
      </c>
      <c r="O143" s="24">
        <v>0.004532845121235665</v>
      </c>
      <c r="P143" s="24">
        <v>-0.0002732788201785554</v>
      </c>
      <c r="Q143" s="24">
        <v>-0.0005337728826327416</v>
      </c>
      <c r="R143" s="24">
        <v>-5.660239916718595E-05</v>
      </c>
      <c r="S143" s="24">
        <v>6.193928768900561E-05</v>
      </c>
      <c r="T143" s="24">
        <v>-1.9466186759389173E-05</v>
      </c>
      <c r="U143" s="24">
        <v>-1.0967788482020032E-05</v>
      </c>
      <c r="V143" s="24">
        <v>-4.465718209902877E-06</v>
      </c>
      <c r="W143" s="24">
        <v>3.92972274095463E-06</v>
      </c>
      <c r="X143" s="24">
        <v>67.5</v>
      </c>
    </row>
    <row r="144" spans="1:24" ht="12.75" hidden="1">
      <c r="A144" s="24">
        <v>1694</v>
      </c>
      <c r="B144" s="24">
        <v>124.27999877929688</v>
      </c>
      <c r="C144" s="24">
        <v>108.27999877929688</v>
      </c>
      <c r="D144" s="24">
        <v>8.832025527954102</v>
      </c>
      <c r="E144" s="24">
        <v>9.244330406188965</v>
      </c>
      <c r="F144" s="24">
        <v>25.12847227553959</v>
      </c>
      <c r="G144" s="24" t="s">
        <v>58</v>
      </c>
      <c r="H144" s="24">
        <v>10.941152065531654</v>
      </c>
      <c r="I144" s="24">
        <v>67.72115084482853</v>
      </c>
      <c r="J144" s="24" t="s">
        <v>61</v>
      </c>
      <c r="K144" s="24">
        <v>0.07440523341728654</v>
      </c>
      <c r="L144" s="24">
        <v>-0.43898622874736676</v>
      </c>
      <c r="M144" s="24">
        <v>0.017914930736126707</v>
      </c>
      <c r="N144" s="24">
        <v>-0.06808521094285376</v>
      </c>
      <c r="O144" s="24">
        <v>0.0029395161019888723</v>
      </c>
      <c r="P144" s="24">
        <v>-0.012590401006931769</v>
      </c>
      <c r="Q144" s="24">
        <v>0.000384040078243984</v>
      </c>
      <c r="R144" s="24">
        <v>-0.0010465589357524108</v>
      </c>
      <c r="S144" s="24">
        <v>3.444398545000459E-05</v>
      </c>
      <c r="T144" s="24">
        <v>-0.00018428257176085356</v>
      </c>
      <c r="U144" s="24">
        <v>9.298171706171445E-06</v>
      </c>
      <c r="V144" s="24">
        <v>-3.864391753139208E-05</v>
      </c>
      <c r="W144" s="24">
        <v>2.019687630426727E-06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1696</v>
      </c>
      <c r="B146" s="24">
        <v>110.78</v>
      </c>
      <c r="C146" s="24">
        <v>141.08</v>
      </c>
      <c r="D146" s="24">
        <v>8.62997376347342</v>
      </c>
      <c r="E146" s="24">
        <v>8.91517006046116</v>
      </c>
      <c r="F146" s="24">
        <v>22.387630357343184</v>
      </c>
      <c r="G146" s="24" t="s">
        <v>59</v>
      </c>
      <c r="H146" s="24">
        <v>18.432170614735007</v>
      </c>
      <c r="I146" s="24">
        <v>61.71217061473501</v>
      </c>
      <c r="J146" s="24" t="s">
        <v>73</v>
      </c>
      <c r="K146" s="24">
        <v>1.4538752789740907</v>
      </c>
      <c r="M146" s="24" t="s">
        <v>68</v>
      </c>
      <c r="N146" s="24">
        <v>0.8745979748181933</v>
      </c>
      <c r="X146" s="24">
        <v>67.5</v>
      </c>
    </row>
    <row r="147" spans="1:24" ht="12.75" hidden="1">
      <c r="A147" s="24">
        <v>1693</v>
      </c>
      <c r="B147" s="24">
        <v>117.68000030517578</v>
      </c>
      <c r="C147" s="24">
        <v>121.27999877929688</v>
      </c>
      <c r="D147" s="24">
        <v>9.720566749572754</v>
      </c>
      <c r="E147" s="24">
        <v>10.58035945892334</v>
      </c>
      <c r="F147" s="24">
        <v>24.17319883250933</v>
      </c>
      <c r="G147" s="24" t="s">
        <v>56</v>
      </c>
      <c r="H147" s="24">
        <v>8.995325457329287</v>
      </c>
      <c r="I147" s="24">
        <v>59.17532576250507</v>
      </c>
      <c r="J147" s="24" t="s">
        <v>62</v>
      </c>
      <c r="K147" s="24">
        <v>1.0532175650913365</v>
      </c>
      <c r="L147" s="24">
        <v>0.5253591382471176</v>
      </c>
      <c r="M147" s="24">
        <v>0.24933432977151598</v>
      </c>
      <c r="N147" s="24">
        <v>0.06628684380417794</v>
      </c>
      <c r="O147" s="24">
        <v>0.04229906347353067</v>
      </c>
      <c r="P147" s="24">
        <v>0.015070736889476223</v>
      </c>
      <c r="Q147" s="24">
        <v>0.005148812913447021</v>
      </c>
      <c r="R147" s="24">
        <v>0.0010203531158295641</v>
      </c>
      <c r="S147" s="24">
        <v>0.0005549609545308425</v>
      </c>
      <c r="T147" s="24">
        <v>0.00022176001644042098</v>
      </c>
      <c r="U147" s="24">
        <v>0.00011263639070793361</v>
      </c>
      <c r="V147" s="24">
        <v>3.786491964302181E-05</v>
      </c>
      <c r="W147" s="24">
        <v>3.460317612979125E-05</v>
      </c>
      <c r="X147" s="24">
        <v>67.5</v>
      </c>
    </row>
    <row r="148" spans="1:24" ht="12.75" hidden="1">
      <c r="A148" s="24">
        <v>1694</v>
      </c>
      <c r="B148" s="24">
        <v>124.27999877929688</v>
      </c>
      <c r="C148" s="24">
        <v>108.27999877929688</v>
      </c>
      <c r="D148" s="24">
        <v>8.832025527954102</v>
      </c>
      <c r="E148" s="24">
        <v>9.244330406188965</v>
      </c>
      <c r="F148" s="24">
        <v>22.360741867105435</v>
      </c>
      <c r="G148" s="24" t="s">
        <v>57</v>
      </c>
      <c r="H148" s="24">
        <v>3.4821276396878744</v>
      </c>
      <c r="I148" s="24">
        <v>60.26212641898475</v>
      </c>
      <c r="J148" s="24" t="s">
        <v>60</v>
      </c>
      <c r="K148" s="24">
        <v>0.5715727946211363</v>
      </c>
      <c r="L148" s="24">
        <v>0.0028595631281211477</v>
      </c>
      <c r="M148" s="24">
        <v>-0.13768328932262386</v>
      </c>
      <c r="N148" s="24">
        <v>-0.0006853072848657679</v>
      </c>
      <c r="O148" s="24">
        <v>0.022570672849172264</v>
      </c>
      <c r="P148" s="24">
        <v>0.00032704369148938784</v>
      </c>
      <c r="Q148" s="24">
        <v>-0.0029548024685932665</v>
      </c>
      <c r="R148" s="24">
        <v>-5.506567995349152E-05</v>
      </c>
      <c r="S148" s="24">
        <v>0.00026377627359396526</v>
      </c>
      <c r="T148" s="24">
        <v>2.327751188454173E-05</v>
      </c>
      <c r="U148" s="24">
        <v>-7.17497377547482E-05</v>
      </c>
      <c r="V148" s="24">
        <v>-4.33997229600015E-06</v>
      </c>
      <c r="W148" s="24">
        <v>1.5430688963855553E-05</v>
      </c>
      <c r="X148" s="24">
        <v>67.5</v>
      </c>
    </row>
    <row r="149" spans="1:24" ht="12.75" hidden="1">
      <c r="A149" s="24">
        <v>1695</v>
      </c>
      <c r="B149" s="24">
        <v>143.6199951171875</v>
      </c>
      <c r="C149" s="24">
        <v>147.1199951171875</v>
      </c>
      <c r="D149" s="24">
        <v>8.149198532104492</v>
      </c>
      <c r="E149" s="24">
        <v>8.71722412109375</v>
      </c>
      <c r="F149" s="24">
        <v>21.269036444001273</v>
      </c>
      <c r="G149" s="24" t="s">
        <v>58</v>
      </c>
      <c r="H149" s="24">
        <v>-13.946653550498041</v>
      </c>
      <c r="I149" s="24">
        <v>62.17334156668945</v>
      </c>
      <c r="J149" s="24" t="s">
        <v>61</v>
      </c>
      <c r="K149" s="24">
        <v>-0.8846308720963268</v>
      </c>
      <c r="L149" s="24">
        <v>0.5253513557976892</v>
      </c>
      <c r="M149" s="24">
        <v>-0.20787236431020292</v>
      </c>
      <c r="N149" s="24">
        <v>-0.066283301180952</v>
      </c>
      <c r="O149" s="24">
        <v>-0.03577394998980983</v>
      </c>
      <c r="P149" s="24">
        <v>0.015067187953154246</v>
      </c>
      <c r="Q149" s="24">
        <v>-0.004216564571932219</v>
      </c>
      <c r="R149" s="24">
        <v>-0.0010188661599417068</v>
      </c>
      <c r="S149" s="24">
        <v>-0.00048826605303119874</v>
      </c>
      <c r="T149" s="24">
        <v>0.0002205349458297274</v>
      </c>
      <c r="U149" s="24">
        <v>-8.682702139216303E-05</v>
      </c>
      <c r="V149" s="24">
        <v>-3.7615379567969935E-05</v>
      </c>
      <c r="W149" s="24">
        <v>-3.0972142908912535E-05</v>
      </c>
      <c r="X149" s="24">
        <v>67.5</v>
      </c>
    </row>
    <row r="150" s="100" customFormat="1" ht="12.75">
      <c r="A150" s="100" t="s">
        <v>92</v>
      </c>
    </row>
    <row r="151" spans="1:24" s="100" customFormat="1" ht="12.75">
      <c r="A151" s="100">
        <v>1696</v>
      </c>
      <c r="B151" s="100">
        <v>110.78</v>
      </c>
      <c r="C151" s="100">
        <v>141.08</v>
      </c>
      <c r="D151" s="100">
        <v>8.62997376347342</v>
      </c>
      <c r="E151" s="100">
        <v>8.91517006046116</v>
      </c>
      <c r="F151" s="100">
        <v>15.772300275985792</v>
      </c>
      <c r="G151" s="100" t="s">
        <v>59</v>
      </c>
      <c r="H151" s="100">
        <v>0.1968159953654407</v>
      </c>
      <c r="I151" s="100">
        <v>43.47681599536544</v>
      </c>
      <c r="J151" s="100" t="s">
        <v>73</v>
      </c>
      <c r="K151" s="100">
        <v>0.20778471224983933</v>
      </c>
      <c r="M151" s="100" t="s">
        <v>68</v>
      </c>
      <c r="N151" s="100">
        <v>0.11832856845404481</v>
      </c>
      <c r="X151" s="100">
        <v>67.5</v>
      </c>
    </row>
    <row r="152" spans="1:24" s="100" customFormat="1" ht="12.75">
      <c r="A152" s="100">
        <v>1695</v>
      </c>
      <c r="B152" s="100">
        <v>143.6199951171875</v>
      </c>
      <c r="C152" s="100">
        <v>147.1199951171875</v>
      </c>
      <c r="D152" s="100">
        <v>8.149198532104492</v>
      </c>
      <c r="E152" s="100">
        <v>8.71722412109375</v>
      </c>
      <c r="F152" s="100">
        <v>26.756352894705028</v>
      </c>
      <c r="G152" s="100" t="s">
        <v>56</v>
      </c>
      <c r="H152" s="100">
        <v>2.0937910118291256</v>
      </c>
      <c r="I152" s="100">
        <v>78.21378612901663</v>
      </c>
      <c r="J152" s="100" t="s">
        <v>62</v>
      </c>
      <c r="K152" s="100">
        <v>0.4245876784487692</v>
      </c>
      <c r="L152" s="100">
        <v>0.11281716911248298</v>
      </c>
      <c r="M152" s="100">
        <v>0.10051552666377955</v>
      </c>
      <c r="N152" s="100">
        <v>0.06612320338773504</v>
      </c>
      <c r="O152" s="100">
        <v>0.017052233812586227</v>
      </c>
      <c r="P152" s="100">
        <v>0.0032363434335981912</v>
      </c>
      <c r="Q152" s="100">
        <v>0.0020756437995573846</v>
      </c>
      <c r="R152" s="100">
        <v>0.001017792375148685</v>
      </c>
      <c r="S152" s="100">
        <v>0.00022370514757408315</v>
      </c>
      <c r="T152" s="100">
        <v>4.7603528310478886E-05</v>
      </c>
      <c r="U152" s="100">
        <v>4.538567803584569E-05</v>
      </c>
      <c r="V152" s="100">
        <v>3.776573116535659E-05</v>
      </c>
      <c r="W152" s="100">
        <v>1.3946199658066577E-05</v>
      </c>
      <c r="X152" s="100">
        <v>67.5</v>
      </c>
    </row>
    <row r="153" spans="1:24" s="100" customFormat="1" ht="12.75">
      <c r="A153" s="100">
        <v>1693</v>
      </c>
      <c r="B153" s="100">
        <v>117.68000030517578</v>
      </c>
      <c r="C153" s="100">
        <v>121.27999877929688</v>
      </c>
      <c r="D153" s="100">
        <v>9.720566749572754</v>
      </c>
      <c r="E153" s="100">
        <v>10.58035945892334</v>
      </c>
      <c r="F153" s="100">
        <v>25.052685678735052</v>
      </c>
      <c r="G153" s="100" t="s">
        <v>57</v>
      </c>
      <c r="H153" s="100">
        <v>11.148285063124362</v>
      </c>
      <c r="I153" s="100">
        <v>61.32828536830014</v>
      </c>
      <c r="J153" s="100" t="s">
        <v>60</v>
      </c>
      <c r="K153" s="100">
        <v>-0.42100548198782173</v>
      </c>
      <c r="L153" s="100">
        <v>0.0006144396615719793</v>
      </c>
      <c r="M153" s="100">
        <v>0.09980918483652845</v>
      </c>
      <c r="N153" s="100">
        <v>-0.000684037009341588</v>
      </c>
      <c r="O153" s="100">
        <v>-0.01688351677655334</v>
      </c>
      <c r="P153" s="100">
        <v>7.031912339375561E-05</v>
      </c>
      <c r="Q153" s="100">
        <v>0.002066799715708054</v>
      </c>
      <c r="R153" s="100">
        <v>-5.499209172717272E-05</v>
      </c>
      <c r="S153" s="100">
        <v>-0.00021886585150316163</v>
      </c>
      <c r="T153" s="100">
        <v>5.008321769414483E-06</v>
      </c>
      <c r="U153" s="100">
        <v>4.538192266905689E-05</v>
      </c>
      <c r="V153" s="100">
        <v>-4.342553173181665E-06</v>
      </c>
      <c r="W153" s="100">
        <v>-1.3540058406292627E-05</v>
      </c>
      <c r="X153" s="100">
        <v>67.5</v>
      </c>
    </row>
    <row r="154" spans="1:24" s="100" customFormat="1" ht="12.75">
      <c r="A154" s="100">
        <v>1694</v>
      </c>
      <c r="B154" s="100">
        <v>124.27999877929688</v>
      </c>
      <c r="C154" s="100">
        <v>108.27999877929688</v>
      </c>
      <c r="D154" s="100">
        <v>8.832025527954102</v>
      </c>
      <c r="E154" s="100">
        <v>9.244330406188965</v>
      </c>
      <c r="F154" s="100">
        <v>22.360741867105435</v>
      </c>
      <c r="G154" s="100" t="s">
        <v>58</v>
      </c>
      <c r="H154" s="100">
        <v>3.4821276396878744</v>
      </c>
      <c r="I154" s="100">
        <v>60.26212641898475</v>
      </c>
      <c r="J154" s="100" t="s">
        <v>61</v>
      </c>
      <c r="K154" s="100">
        <v>0.055037085921380076</v>
      </c>
      <c r="L154" s="100">
        <v>0.11281549587914273</v>
      </c>
      <c r="M154" s="100">
        <v>0.011895281533644997</v>
      </c>
      <c r="N154" s="100">
        <v>-0.06611966515058607</v>
      </c>
      <c r="O154" s="100">
        <v>0.0023928099078177846</v>
      </c>
      <c r="P154" s="100">
        <v>0.003235579398049021</v>
      </c>
      <c r="Q154" s="100">
        <v>0.00019140563677730058</v>
      </c>
      <c r="R154" s="100">
        <v>-0.0010163056571515635</v>
      </c>
      <c r="S154" s="100">
        <v>4.627885150841931E-05</v>
      </c>
      <c r="T154" s="100">
        <v>4.733933481430188E-05</v>
      </c>
      <c r="U154" s="100">
        <v>5.838369919646433E-07</v>
      </c>
      <c r="V154" s="100">
        <v>-3.751523267143729E-05</v>
      </c>
      <c r="W154" s="100">
        <v>3.3411529831542706E-06</v>
      </c>
      <c r="X154" s="100">
        <v>67.5</v>
      </c>
    </row>
    <row r="155" ht="12.75" hidden="1">
      <c r="A155" s="24" t="s">
        <v>91</v>
      </c>
    </row>
    <row r="156" spans="1:24" ht="12.75" hidden="1">
      <c r="A156" s="24">
        <v>1696</v>
      </c>
      <c r="B156" s="24">
        <v>110.78</v>
      </c>
      <c r="C156" s="24">
        <v>141.08</v>
      </c>
      <c r="D156" s="24">
        <v>8.62997376347342</v>
      </c>
      <c r="E156" s="24">
        <v>8.91517006046116</v>
      </c>
      <c r="F156" s="24">
        <v>19.38907120670989</v>
      </c>
      <c r="G156" s="24" t="s">
        <v>59</v>
      </c>
      <c r="H156" s="24">
        <v>10.166552907608583</v>
      </c>
      <c r="I156" s="24">
        <v>53.446552907608584</v>
      </c>
      <c r="J156" s="24" t="s">
        <v>73</v>
      </c>
      <c r="K156" s="24">
        <v>0.34014272900873455</v>
      </c>
      <c r="M156" s="24" t="s">
        <v>68</v>
      </c>
      <c r="N156" s="24">
        <v>0.2822684727127283</v>
      </c>
      <c r="X156" s="24">
        <v>67.5</v>
      </c>
    </row>
    <row r="157" spans="1:24" ht="12.75" hidden="1">
      <c r="A157" s="24">
        <v>1695</v>
      </c>
      <c r="B157" s="24">
        <v>143.6199951171875</v>
      </c>
      <c r="C157" s="24">
        <v>147.1199951171875</v>
      </c>
      <c r="D157" s="24">
        <v>8.149198532104492</v>
      </c>
      <c r="E157" s="24">
        <v>8.71722412109375</v>
      </c>
      <c r="F157" s="24">
        <v>26.756352894705028</v>
      </c>
      <c r="G157" s="24" t="s">
        <v>56</v>
      </c>
      <c r="H157" s="24">
        <v>2.0937910118291256</v>
      </c>
      <c r="I157" s="24">
        <v>78.21378612901663</v>
      </c>
      <c r="J157" s="24" t="s">
        <v>62</v>
      </c>
      <c r="K157" s="24">
        <v>0.30633812360402995</v>
      </c>
      <c r="L157" s="24">
        <v>0.4858855547704479</v>
      </c>
      <c r="M157" s="24">
        <v>0.07252141562506828</v>
      </c>
      <c r="N157" s="24">
        <v>0.06787124979579157</v>
      </c>
      <c r="O157" s="24">
        <v>0.012302965222843057</v>
      </c>
      <c r="P157" s="24">
        <v>0.01393844836159998</v>
      </c>
      <c r="Q157" s="24">
        <v>0.0014976437248607965</v>
      </c>
      <c r="R157" s="24">
        <v>0.0010447044296220094</v>
      </c>
      <c r="S157" s="24">
        <v>0.00016139771603248867</v>
      </c>
      <c r="T157" s="24">
        <v>0.00020508742199791107</v>
      </c>
      <c r="U157" s="24">
        <v>3.276917121448815E-05</v>
      </c>
      <c r="V157" s="24">
        <v>3.876420356388885E-05</v>
      </c>
      <c r="W157" s="24">
        <v>1.005848824769988E-05</v>
      </c>
      <c r="X157" s="24">
        <v>67.5</v>
      </c>
    </row>
    <row r="158" spans="1:24" ht="12.75" hidden="1">
      <c r="A158" s="24">
        <v>1694</v>
      </c>
      <c r="B158" s="24">
        <v>124.27999877929688</v>
      </c>
      <c r="C158" s="24">
        <v>108.27999877929688</v>
      </c>
      <c r="D158" s="24">
        <v>8.832025527954102</v>
      </c>
      <c r="E158" s="24">
        <v>9.244330406188965</v>
      </c>
      <c r="F158" s="24">
        <v>25.12847227553959</v>
      </c>
      <c r="G158" s="24" t="s">
        <v>57</v>
      </c>
      <c r="H158" s="24">
        <v>10.941152065531654</v>
      </c>
      <c r="I158" s="24">
        <v>67.72115084482853</v>
      </c>
      <c r="J158" s="24" t="s">
        <v>60</v>
      </c>
      <c r="K158" s="24">
        <v>-0.030978660142901637</v>
      </c>
      <c r="L158" s="24">
        <v>0.002644498996903271</v>
      </c>
      <c r="M158" s="24">
        <v>0.006513566765808847</v>
      </c>
      <c r="N158" s="24">
        <v>-0.0007020235442045113</v>
      </c>
      <c r="O158" s="24">
        <v>-0.0013762307131856603</v>
      </c>
      <c r="P158" s="24">
        <v>0.00030252786893299167</v>
      </c>
      <c r="Q158" s="24">
        <v>9.53327162936256E-05</v>
      </c>
      <c r="R158" s="24">
        <v>-5.6420662220551045E-05</v>
      </c>
      <c r="S158" s="24">
        <v>-2.8820966702288804E-05</v>
      </c>
      <c r="T158" s="24">
        <v>2.1539512039832702E-05</v>
      </c>
      <c r="U158" s="24">
        <v>-5.313220572403164E-07</v>
      </c>
      <c r="V158" s="24">
        <v>-4.451619038211221E-06</v>
      </c>
      <c r="W158" s="24">
        <v>-2.1196620683560916E-06</v>
      </c>
      <c r="X158" s="24">
        <v>67.5</v>
      </c>
    </row>
    <row r="159" spans="1:24" ht="12.75" hidden="1">
      <c r="A159" s="24">
        <v>1693</v>
      </c>
      <c r="B159" s="24">
        <v>117.68000030517578</v>
      </c>
      <c r="C159" s="24">
        <v>121.27999877929688</v>
      </c>
      <c r="D159" s="24">
        <v>9.720566749572754</v>
      </c>
      <c r="E159" s="24">
        <v>10.58035945892334</v>
      </c>
      <c r="F159" s="24">
        <v>18.115771086629696</v>
      </c>
      <c r="G159" s="24" t="s">
        <v>58</v>
      </c>
      <c r="H159" s="24">
        <v>-5.833091031067042</v>
      </c>
      <c r="I159" s="24">
        <v>44.34690927410874</v>
      </c>
      <c r="J159" s="24" t="s">
        <v>61</v>
      </c>
      <c r="K159" s="24">
        <v>-0.3047677289166104</v>
      </c>
      <c r="L159" s="24">
        <v>0.48587835819229624</v>
      </c>
      <c r="M159" s="24">
        <v>-0.07222831281603667</v>
      </c>
      <c r="N159" s="24">
        <v>-0.06786761902252147</v>
      </c>
      <c r="O159" s="24">
        <v>-0.012225749150811585</v>
      </c>
      <c r="P159" s="24">
        <v>0.01393516485792357</v>
      </c>
      <c r="Q159" s="24">
        <v>-0.00149460643643034</v>
      </c>
      <c r="R159" s="24">
        <v>-0.0010431797803573662</v>
      </c>
      <c r="S159" s="24">
        <v>-0.00015880357243730196</v>
      </c>
      <c r="T159" s="24">
        <v>0.00020395318110496625</v>
      </c>
      <c r="U159" s="24">
        <v>-3.276486348141754E-05</v>
      </c>
      <c r="V159" s="24">
        <v>-3.850774682945301E-05</v>
      </c>
      <c r="W159" s="24">
        <v>-9.832609955911451E-06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1696</v>
      </c>
      <c r="B161" s="24">
        <v>110.78</v>
      </c>
      <c r="C161" s="24">
        <v>141.08</v>
      </c>
      <c r="D161" s="24">
        <v>8.62997376347342</v>
      </c>
      <c r="E161" s="24">
        <v>8.91517006046116</v>
      </c>
      <c r="F161" s="24">
        <v>22.387630357343184</v>
      </c>
      <c r="G161" s="24" t="s">
        <v>59</v>
      </c>
      <c r="H161" s="24">
        <v>18.432170614735007</v>
      </c>
      <c r="I161" s="24">
        <v>61.71217061473501</v>
      </c>
      <c r="J161" s="24" t="s">
        <v>73</v>
      </c>
      <c r="K161" s="24">
        <v>1.1463988202923319</v>
      </c>
      <c r="M161" s="24" t="s">
        <v>68</v>
      </c>
      <c r="N161" s="24">
        <v>0.6062648784942192</v>
      </c>
      <c r="X161" s="24">
        <v>67.5</v>
      </c>
    </row>
    <row r="162" spans="1:24" ht="12.75" hidden="1">
      <c r="A162" s="24">
        <v>1694</v>
      </c>
      <c r="B162" s="24">
        <v>124.27999877929688</v>
      </c>
      <c r="C162" s="24">
        <v>108.27999877929688</v>
      </c>
      <c r="D162" s="24">
        <v>8.832025527954102</v>
      </c>
      <c r="E162" s="24">
        <v>9.244330406188965</v>
      </c>
      <c r="F162" s="24">
        <v>24.290333583387046</v>
      </c>
      <c r="G162" s="24" t="s">
        <v>56</v>
      </c>
      <c r="H162" s="24">
        <v>8.682371023144114</v>
      </c>
      <c r="I162" s="24">
        <v>65.46236980244099</v>
      </c>
      <c r="J162" s="24" t="s">
        <v>62</v>
      </c>
      <c r="K162" s="24">
        <v>1.0310249176211843</v>
      </c>
      <c r="L162" s="24">
        <v>0.1295708083482277</v>
      </c>
      <c r="M162" s="24">
        <v>0.24408053221643397</v>
      </c>
      <c r="N162" s="24">
        <v>0.07257518057195578</v>
      </c>
      <c r="O162" s="24">
        <v>0.04140774998119284</v>
      </c>
      <c r="P162" s="24">
        <v>0.0037168456876351627</v>
      </c>
      <c r="Q162" s="24">
        <v>0.0050402601507556</v>
      </c>
      <c r="R162" s="24">
        <v>0.0011171560492582917</v>
      </c>
      <c r="S162" s="24">
        <v>0.0005432714799544656</v>
      </c>
      <c r="T162" s="24">
        <v>5.4707334544540165E-05</v>
      </c>
      <c r="U162" s="24">
        <v>0.00011024657742268084</v>
      </c>
      <c r="V162" s="24">
        <v>4.1466482286110095E-05</v>
      </c>
      <c r="W162" s="24">
        <v>3.387436851017214E-05</v>
      </c>
      <c r="X162" s="24">
        <v>67.5</v>
      </c>
    </row>
    <row r="163" spans="1:24" ht="12.75" hidden="1">
      <c r="A163" s="24">
        <v>1693</v>
      </c>
      <c r="B163" s="24">
        <v>117.68000030517578</v>
      </c>
      <c r="C163" s="24">
        <v>121.27999877929688</v>
      </c>
      <c r="D163" s="24">
        <v>9.720566749572754</v>
      </c>
      <c r="E163" s="24">
        <v>10.58035945892334</v>
      </c>
      <c r="F163" s="24">
        <v>18.115771086629696</v>
      </c>
      <c r="G163" s="24" t="s">
        <v>57</v>
      </c>
      <c r="H163" s="24">
        <v>-5.833091031067042</v>
      </c>
      <c r="I163" s="24">
        <v>44.34690927410874</v>
      </c>
      <c r="J163" s="24" t="s">
        <v>60</v>
      </c>
      <c r="K163" s="24">
        <v>0.9315814463802878</v>
      </c>
      <c r="L163" s="24">
        <v>0.0007060757368534888</v>
      </c>
      <c r="M163" s="24">
        <v>-0.22171342688624857</v>
      </c>
      <c r="N163" s="24">
        <v>-0.0007501340068506575</v>
      </c>
      <c r="O163" s="24">
        <v>0.03722032218740354</v>
      </c>
      <c r="P163" s="24">
        <v>8.05769217545296E-05</v>
      </c>
      <c r="Q163" s="24">
        <v>-0.004632088321867079</v>
      </c>
      <c r="R163" s="24">
        <v>-6.028453348836167E-05</v>
      </c>
      <c r="S163" s="24">
        <v>0.0004711450005938056</v>
      </c>
      <c r="T163" s="24">
        <v>5.722785560446987E-06</v>
      </c>
      <c r="U163" s="24">
        <v>-0.00010444185901745005</v>
      </c>
      <c r="V163" s="24">
        <v>-4.748627865759017E-06</v>
      </c>
      <c r="W163" s="24">
        <v>2.8801788645096403E-05</v>
      </c>
      <c r="X163" s="24">
        <v>67.5</v>
      </c>
    </row>
    <row r="164" spans="1:24" ht="12.75" hidden="1">
      <c r="A164" s="24">
        <v>1695</v>
      </c>
      <c r="B164" s="24">
        <v>143.6199951171875</v>
      </c>
      <c r="C164" s="24">
        <v>147.1199951171875</v>
      </c>
      <c r="D164" s="24">
        <v>8.149198532104492</v>
      </c>
      <c r="E164" s="24">
        <v>8.71722412109375</v>
      </c>
      <c r="F164" s="24">
        <v>25.11324740348276</v>
      </c>
      <c r="G164" s="24" t="s">
        <v>58</v>
      </c>
      <c r="H164" s="24">
        <v>-2.709311338615052</v>
      </c>
      <c r="I164" s="24">
        <v>73.41068377857245</v>
      </c>
      <c r="J164" s="24" t="s">
        <v>61</v>
      </c>
      <c r="K164" s="24">
        <v>-0.4417786657544485</v>
      </c>
      <c r="L164" s="24">
        <v>0.12956888450961898</v>
      </c>
      <c r="M164" s="24">
        <v>-0.1020708702099368</v>
      </c>
      <c r="N164" s="24">
        <v>-0.07257130379167619</v>
      </c>
      <c r="O164" s="24">
        <v>-0.01814523008316102</v>
      </c>
      <c r="P164" s="24">
        <v>0.003715972177690876</v>
      </c>
      <c r="Q164" s="24">
        <v>-0.0019869524819978684</v>
      </c>
      <c r="R164" s="24">
        <v>-0.0011155283113469085</v>
      </c>
      <c r="S164" s="24">
        <v>-0.00027049267891641397</v>
      </c>
      <c r="T164" s="24">
        <v>5.440718866471027E-05</v>
      </c>
      <c r="U164" s="24">
        <v>-3.53016418654182E-05</v>
      </c>
      <c r="V164" s="24">
        <v>-4.1193685032742815E-05</v>
      </c>
      <c r="W164" s="24">
        <v>-1.783058644033162E-05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1696</v>
      </c>
      <c r="B166" s="24">
        <v>110.78</v>
      </c>
      <c r="C166" s="24">
        <v>141.08</v>
      </c>
      <c r="D166" s="24">
        <v>8.62997376347342</v>
      </c>
      <c r="E166" s="24">
        <v>8.91517006046116</v>
      </c>
      <c r="F166" s="24">
        <v>19.38907120670989</v>
      </c>
      <c r="G166" s="24" t="s">
        <v>59</v>
      </c>
      <c r="H166" s="24">
        <v>10.166552907608583</v>
      </c>
      <c r="I166" s="24">
        <v>53.446552907608584</v>
      </c>
      <c r="J166" s="24" t="s">
        <v>73</v>
      </c>
      <c r="K166" s="24">
        <v>1.136571979574829</v>
      </c>
      <c r="M166" s="24" t="s">
        <v>68</v>
      </c>
      <c r="N166" s="24">
        <v>0.6832470801754841</v>
      </c>
      <c r="X166" s="24">
        <v>67.5</v>
      </c>
    </row>
    <row r="167" spans="1:24" ht="12.75" hidden="1">
      <c r="A167" s="24">
        <v>1694</v>
      </c>
      <c r="B167" s="24">
        <v>124.27999877929688</v>
      </c>
      <c r="C167" s="24">
        <v>108.27999877929688</v>
      </c>
      <c r="D167" s="24">
        <v>8.832025527954102</v>
      </c>
      <c r="E167" s="24">
        <v>9.244330406188965</v>
      </c>
      <c r="F167" s="24">
        <v>24.290333583387046</v>
      </c>
      <c r="G167" s="24" t="s">
        <v>56</v>
      </c>
      <c r="H167" s="24">
        <v>8.682371023144114</v>
      </c>
      <c r="I167" s="24">
        <v>65.46236980244099</v>
      </c>
      <c r="J167" s="24" t="s">
        <v>62</v>
      </c>
      <c r="K167" s="24">
        <v>0.9322817857900163</v>
      </c>
      <c r="L167" s="24">
        <v>0.4617126676924634</v>
      </c>
      <c r="M167" s="24">
        <v>0.2207050300513849</v>
      </c>
      <c r="N167" s="24">
        <v>0.0627217038425244</v>
      </c>
      <c r="O167" s="24">
        <v>0.03744212513646866</v>
      </c>
      <c r="P167" s="24">
        <v>0.013245152814373527</v>
      </c>
      <c r="Q167" s="24">
        <v>0.004557533054440385</v>
      </c>
      <c r="R167" s="24">
        <v>0.000965492279954974</v>
      </c>
      <c r="S167" s="24">
        <v>0.000491227921353164</v>
      </c>
      <c r="T167" s="24">
        <v>0.00019487419640057505</v>
      </c>
      <c r="U167" s="24">
        <v>9.966971867061882E-05</v>
      </c>
      <c r="V167" s="24">
        <v>3.584523036992929E-05</v>
      </c>
      <c r="W167" s="24">
        <v>3.0626317353187235E-05</v>
      </c>
      <c r="X167" s="24">
        <v>67.5</v>
      </c>
    </row>
    <row r="168" spans="1:24" ht="12.75" hidden="1">
      <c r="A168" s="24">
        <v>1695</v>
      </c>
      <c r="B168" s="24">
        <v>143.6199951171875</v>
      </c>
      <c r="C168" s="24">
        <v>147.1199951171875</v>
      </c>
      <c r="D168" s="24">
        <v>8.149198532104492</v>
      </c>
      <c r="E168" s="24">
        <v>8.71722412109375</v>
      </c>
      <c r="F168" s="24">
        <v>21.269036444001273</v>
      </c>
      <c r="G168" s="24" t="s">
        <v>57</v>
      </c>
      <c r="H168" s="24">
        <v>-13.946653550498041</v>
      </c>
      <c r="I168" s="24">
        <v>62.17334156668945</v>
      </c>
      <c r="J168" s="24" t="s">
        <v>60</v>
      </c>
      <c r="K168" s="24">
        <v>0.9278069068570755</v>
      </c>
      <c r="L168" s="24">
        <v>-0.0025113583685630364</v>
      </c>
      <c r="M168" s="24">
        <v>-0.21938589715149415</v>
      </c>
      <c r="N168" s="24">
        <v>-0.000648123535537022</v>
      </c>
      <c r="O168" s="24">
        <v>0.03729977069630348</v>
      </c>
      <c r="P168" s="24">
        <v>-0.00028754838111556396</v>
      </c>
      <c r="Q168" s="24">
        <v>-0.004515678714434138</v>
      </c>
      <c r="R168" s="24">
        <v>-5.210260692522901E-05</v>
      </c>
      <c r="S168" s="24">
        <v>0.0004911333311137933</v>
      </c>
      <c r="T168" s="24">
        <v>-2.0490619804569683E-05</v>
      </c>
      <c r="U168" s="24">
        <v>-9.737506244166769E-05</v>
      </c>
      <c r="V168" s="24">
        <v>-4.103385929250965E-06</v>
      </c>
      <c r="W168" s="24">
        <v>3.062349438978667E-05</v>
      </c>
      <c r="X168" s="24">
        <v>67.5</v>
      </c>
    </row>
    <row r="169" spans="1:24" ht="12.75" hidden="1">
      <c r="A169" s="24">
        <v>1693</v>
      </c>
      <c r="B169" s="24">
        <v>117.68000030517578</v>
      </c>
      <c r="C169" s="24">
        <v>121.27999877929688</v>
      </c>
      <c r="D169" s="24">
        <v>9.720566749572754</v>
      </c>
      <c r="E169" s="24">
        <v>10.58035945892334</v>
      </c>
      <c r="F169" s="24">
        <v>25.052685678735052</v>
      </c>
      <c r="G169" s="24" t="s">
        <v>58</v>
      </c>
      <c r="H169" s="24">
        <v>11.148285063124362</v>
      </c>
      <c r="I169" s="24">
        <v>61.32828536830014</v>
      </c>
      <c r="J169" s="24" t="s">
        <v>61</v>
      </c>
      <c r="K169" s="24">
        <v>0.09123415864755934</v>
      </c>
      <c r="L169" s="24">
        <v>-0.4617058377222837</v>
      </c>
      <c r="M169" s="24">
        <v>0.024094364922461513</v>
      </c>
      <c r="N169" s="24">
        <v>-0.06271835511867338</v>
      </c>
      <c r="O169" s="24">
        <v>0.003261876873543554</v>
      </c>
      <c r="P169" s="24">
        <v>-0.013242031151021537</v>
      </c>
      <c r="Q169" s="24">
        <v>0.0006162412598351029</v>
      </c>
      <c r="R169" s="24">
        <v>-0.0009640854013023167</v>
      </c>
      <c r="S169" s="24">
        <v>9.639594702025998E-06</v>
      </c>
      <c r="T169" s="24">
        <v>-0.0001937939290142869</v>
      </c>
      <c r="U169" s="24">
        <v>2.1263819844083097E-05</v>
      </c>
      <c r="V169" s="24">
        <v>-3.560958809350266E-05</v>
      </c>
      <c r="W169" s="24">
        <v>-4.158196446079437E-07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1696</v>
      </c>
      <c r="B171" s="24">
        <v>108.08</v>
      </c>
      <c r="C171" s="24">
        <v>121.48</v>
      </c>
      <c r="D171" s="24">
        <v>8.989900220045145</v>
      </c>
      <c r="E171" s="24">
        <v>9.313005895274111</v>
      </c>
      <c r="F171" s="24">
        <v>17.000527974882935</v>
      </c>
      <c r="G171" s="24" t="s">
        <v>59</v>
      </c>
      <c r="H171" s="24">
        <v>4.401135335757139</v>
      </c>
      <c r="I171" s="24">
        <v>44.98113533575714</v>
      </c>
      <c r="J171" s="24" t="s">
        <v>73</v>
      </c>
      <c r="K171" s="24">
        <v>0.8548247922724681</v>
      </c>
      <c r="M171" s="24" t="s">
        <v>68</v>
      </c>
      <c r="N171" s="24">
        <v>0.4461626551295233</v>
      </c>
      <c r="X171" s="24">
        <v>67.5</v>
      </c>
    </row>
    <row r="172" spans="1:24" ht="12.75" hidden="1">
      <c r="A172" s="24">
        <v>1693</v>
      </c>
      <c r="B172" s="24">
        <v>147.3800048828125</v>
      </c>
      <c r="C172" s="24">
        <v>131.47999572753906</v>
      </c>
      <c r="D172" s="24">
        <v>8.712881088256836</v>
      </c>
      <c r="E172" s="24">
        <v>10.229199409484863</v>
      </c>
      <c r="F172" s="24">
        <v>25.30429709712604</v>
      </c>
      <c r="G172" s="24" t="s">
        <v>56</v>
      </c>
      <c r="H172" s="24">
        <v>-10.685385102216074</v>
      </c>
      <c r="I172" s="24">
        <v>69.19461978059643</v>
      </c>
      <c r="J172" s="24" t="s">
        <v>62</v>
      </c>
      <c r="K172" s="24">
        <v>0.8945571084812469</v>
      </c>
      <c r="L172" s="24">
        <v>0.08646243078886892</v>
      </c>
      <c r="M172" s="24">
        <v>0.21177441909999284</v>
      </c>
      <c r="N172" s="24">
        <v>0.030849830716543302</v>
      </c>
      <c r="O172" s="24">
        <v>0.035927247614222745</v>
      </c>
      <c r="P172" s="24">
        <v>0.0024804090609425273</v>
      </c>
      <c r="Q172" s="24">
        <v>0.004373157187879576</v>
      </c>
      <c r="R172" s="24">
        <v>0.00047481836914553094</v>
      </c>
      <c r="S172" s="24">
        <v>0.00047137793928046887</v>
      </c>
      <c r="T172" s="24">
        <v>3.650773563871713E-05</v>
      </c>
      <c r="U172" s="24">
        <v>9.56482209064491E-05</v>
      </c>
      <c r="V172" s="24">
        <v>1.762433528635933E-05</v>
      </c>
      <c r="W172" s="24">
        <v>2.939638420307615E-05</v>
      </c>
      <c r="X172" s="24">
        <v>67.5</v>
      </c>
    </row>
    <row r="173" spans="1:24" ht="12.75" hidden="1">
      <c r="A173" s="24">
        <v>1695</v>
      </c>
      <c r="B173" s="24">
        <v>142.05999755859375</v>
      </c>
      <c r="C173" s="24">
        <v>157.75999450683594</v>
      </c>
      <c r="D173" s="24">
        <v>8.343832969665527</v>
      </c>
      <c r="E173" s="24">
        <v>8.773045539855957</v>
      </c>
      <c r="F173" s="24">
        <v>26.732735954144776</v>
      </c>
      <c r="G173" s="24" t="s">
        <v>57</v>
      </c>
      <c r="H173" s="24">
        <v>1.756891410978497</v>
      </c>
      <c r="I173" s="24">
        <v>76.31688896957225</v>
      </c>
      <c r="J173" s="24" t="s">
        <v>60</v>
      </c>
      <c r="K173" s="24">
        <v>0.10516000292004157</v>
      </c>
      <c r="L173" s="24">
        <v>0.0004704776143090218</v>
      </c>
      <c r="M173" s="24">
        <v>-0.02250322987689014</v>
      </c>
      <c r="N173" s="24">
        <v>-0.00031917956105303883</v>
      </c>
      <c r="O173" s="24">
        <v>0.004607940626663332</v>
      </c>
      <c r="P173" s="24">
        <v>5.377078042530001E-05</v>
      </c>
      <c r="Q173" s="24">
        <v>-0.00035041026258059486</v>
      </c>
      <c r="R173" s="24">
        <v>-2.5656714429592884E-05</v>
      </c>
      <c r="S173" s="24">
        <v>9.189023731095689E-05</v>
      </c>
      <c r="T173" s="24">
        <v>3.828689732772077E-06</v>
      </c>
      <c r="U173" s="24">
        <v>-8.46816899643293E-08</v>
      </c>
      <c r="V173" s="24">
        <v>-2.022199543581946E-06</v>
      </c>
      <c r="W173" s="24">
        <v>6.686666511604202E-06</v>
      </c>
      <c r="X173" s="24">
        <v>67.5</v>
      </c>
    </row>
    <row r="174" spans="1:24" ht="12.75" hidden="1">
      <c r="A174" s="24">
        <v>1694</v>
      </c>
      <c r="B174" s="24">
        <v>132.83999633789062</v>
      </c>
      <c r="C174" s="24">
        <v>116.33999633789062</v>
      </c>
      <c r="D174" s="24">
        <v>8.77245807647705</v>
      </c>
      <c r="E174" s="24">
        <v>9.102761268615723</v>
      </c>
      <c r="F174" s="24">
        <v>28.649266131688023</v>
      </c>
      <c r="G174" s="24" t="s">
        <v>58</v>
      </c>
      <c r="H174" s="24">
        <v>12.421913257700965</v>
      </c>
      <c r="I174" s="24">
        <v>77.76190959559159</v>
      </c>
      <c r="J174" s="24" t="s">
        <v>61</v>
      </c>
      <c r="K174" s="24">
        <v>0.8883545430289566</v>
      </c>
      <c r="L174" s="24">
        <v>0.08646115074838169</v>
      </c>
      <c r="M174" s="24">
        <v>0.21057542408896449</v>
      </c>
      <c r="N174" s="24">
        <v>-0.030848179519173975</v>
      </c>
      <c r="O174" s="24">
        <v>0.0356305206854295</v>
      </c>
      <c r="P174" s="24">
        <v>0.0024798261658386953</v>
      </c>
      <c r="Q174" s="24">
        <v>0.004359095828010782</v>
      </c>
      <c r="R174" s="24">
        <v>-0.00047412468474305363</v>
      </c>
      <c r="S174" s="24">
        <v>0.00046233466874898903</v>
      </c>
      <c r="T174" s="24">
        <v>3.630641673859626E-05</v>
      </c>
      <c r="U174" s="24">
        <v>9.564818342017934E-05</v>
      </c>
      <c r="V174" s="24">
        <v>-1.7507938293584075E-05</v>
      </c>
      <c r="W174" s="24">
        <v>2.8625790734536152E-05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1696</v>
      </c>
      <c r="B176" s="24">
        <v>108.08</v>
      </c>
      <c r="C176" s="24">
        <v>121.48</v>
      </c>
      <c r="D176" s="24">
        <v>8.989900220045145</v>
      </c>
      <c r="E176" s="24">
        <v>9.313005895274111</v>
      </c>
      <c r="F176" s="24">
        <v>24.397710619287302</v>
      </c>
      <c r="G176" s="24" t="s">
        <v>59</v>
      </c>
      <c r="H176" s="24">
        <v>23.973096519719007</v>
      </c>
      <c r="I176" s="24">
        <v>64.553096519719</v>
      </c>
      <c r="J176" s="24" t="s">
        <v>73</v>
      </c>
      <c r="K176" s="24">
        <v>1.530083731657624</v>
      </c>
      <c r="M176" s="24" t="s">
        <v>68</v>
      </c>
      <c r="N176" s="24">
        <v>1.1845983051924096</v>
      </c>
      <c r="X176" s="24">
        <v>67.5</v>
      </c>
    </row>
    <row r="177" spans="1:24" ht="12.75" hidden="1">
      <c r="A177" s="24">
        <v>1693</v>
      </c>
      <c r="B177" s="24">
        <v>147.3800048828125</v>
      </c>
      <c r="C177" s="24">
        <v>131.47999572753906</v>
      </c>
      <c r="D177" s="24">
        <v>8.712881088256836</v>
      </c>
      <c r="E177" s="24">
        <v>10.229199409484863</v>
      </c>
      <c r="F177" s="24">
        <v>25.30429709712604</v>
      </c>
      <c r="G177" s="24" t="s">
        <v>56</v>
      </c>
      <c r="H177" s="24">
        <v>-10.685385102216074</v>
      </c>
      <c r="I177" s="24">
        <v>69.19461978059643</v>
      </c>
      <c r="J177" s="24" t="s">
        <v>62</v>
      </c>
      <c r="K177" s="24">
        <v>0.75776627714388</v>
      </c>
      <c r="L177" s="24">
        <v>0.9597671389716308</v>
      </c>
      <c r="M177" s="24">
        <v>0.17939062627123742</v>
      </c>
      <c r="N177" s="24">
        <v>0.02900996798156622</v>
      </c>
      <c r="O177" s="24">
        <v>0.030432952557279448</v>
      </c>
      <c r="P177" s="24">
        <v>0.027532658890335453</v>
      </c>
      <c r="Q177" s="24">
        <v>0.00370438583566516</v>
      </c>
      <c r="R177" s="24">
        <v>0.0004465053533505709</v>
      </c>
      <c r="S177" s="24">
        <v>0.0003992972846530158</v>
      </c>
      <c r="T177" s="24">
        <v>0.0004051499314974383</v>
      </c>
      <c r="U177" s="24">
        <v>8.103776358921791E-05</v>
      </c>
      <c r="V177" s="24">
        <v>1.6570006232617574E-05</v>
      </c>
      <c r="W177" s="24">
        <v>2.4904068373542797E-05</v>
      </c>
      <c r="X177" s="24">
        <v>67.5</v>
      </c>
    </row>
    <row r="178" spans="1:24" ht="12.75" hidden="1">
      <c r="A178" s="24">
        <v>1694</v>
      </c>
      <c r="B178" s="24">
        <v>132.83999633789062</v>
      </c>
      <c r="C178" s="24">
        <v>116.33999633789062</v>
      </c>
      <c r="D178" s="24">
        <v>8.77245807647705</v>
      </c>
      <c r="E178" s="24">
        <v>9.102761268615723</v>
      </c>
      <c r="F178" s="24">
        <v>25.649202453469243</v>
      </c>
      <c r="G178" s="24" t="s">
        <v>57</v>
      </c>
      <c r="H178" s="24">
        <v>4.278923505211935</v>
      </c>
      <c r="I178" s="24">
        <v>69.61891984310256</v>
      </c>
      <c r="J178" s="24" t="s">
        <v>60</v>
      </c>
      <c r="K178" s="24">
        <v>0.7575543476674942</v>
      </c>
      <c r="L178" s="24">
        <v>0.005222483693804974</v>
      </c>
      <c r="M178" s="24">
        <v>-0.17928062475443482</v>
      </c>
      <c r="N178" s="24">
        <v>-0.0003000394916571081</v>
      </c>
      <c r="O178" s="24">
        <v>0.030430431956336667</v>
      </c>
      <c r="P178" s="24">
        <v>0.0005973796939520465</v>
      </c>
      <c r="Q178" s="24">
        <v>-0.0036974367244607402</v>
      </c>
      <c r="R178" s="24">
        <v>-2.4081098163682775E-05</v>
      </c>
      <c r="S178" s="24">
        <v>0.0003987022703216693</v>
      </c>
      <c r="T178" s="24">
        <v>4.253182236529892E-05</v>
      </c>
      <c r="U178" s="24">
        <v>-8.024041930126228E-05</v>
      </c>
      <c r="V178" s="24">
        <v>-1.8916964401131598E-06</v>
      </c>
      <c r="W178" s="24">
        <v>2.480854671162818E-05</v>
      </c>
      <c r="X178" s="24">
        <v>67.5</v>
      </c>
    </row>
    <row r="179" spans="1:24" ht="12.75" hidden="1">
      <c r="A179" s="24">
        <v>1695</v>
      </c>
      <c r="B179" s="24">
        <v>142.05999755859375</v>
      </c>
      <c r="C179" s="24">
        <v>157.75999450683594</v>
      </c>
      <c r="D179" s="24">
        <v>8.343832969665527</v>
      </c>
      <c r="E179" s="24">
        <v>8.773045539855957</v>
      </c>
      <c r="F179" s="24">
        <v>22.56444765437164</v>
      </c>
      <c r="G179" s="24" t="s">
        <v>58</v>
      </c>
      <c r="H179" s="24">
        <v>-10.142780807855203</v>
      </c>
      <c r="I179" s="24">
        <v>64.41721675073855</v>
      </c>
      <c r="J179" s="24" t="s">
        <v>61</v>
      </c>
      <c r="K179" s="24">
        <v>0.017920410334945996</v>
      </c>
      <c r="L179" s="24">
        <v>0.9597529300366098</v>
      </c>
      <c r="M179" s="24">
        <v>0.006281272295188584</v>
      </c>
      <c r="N179" s="24">
        <v>-0.02900841634069229</v>
      </c>
      <c r="O179" s="24">
        <v>0.00039167882810504364</v>
      </c>
      <c r="P179" s="24">
        <v>0.02752617741483226</v>
      </c>
      <c r="Q179" s="24">
        <v>0.00022679525587123204</v>
      </c>
      <c r="R179" s="24">
        <v>-0.0004458555049362397</v>
      </c>
      <c r="S179" s="24">
        <v>-2.1790391727044455E-05</v>
      </c>
      <c r="T179" s="24">
        <v>0.0004029112943051679</v>
      </c>
      <c r="U179" s="24">
        <v>1.1339939942503616E-05</v>
      </c>
      <c r="V179" s="24">
        <v>-1.646167036261656E-05</v>
      </c>
      <c r="W179" s="24">
        <v>-2.1791355192041953E-06</v>
      </c>
      <c r="X179" s="24">
        <v>67.5</v>
      </c>
    </row>
    <row r="180" s="100" customFormat="1" ht="12.75">
      <c r="A180" s="100" t="s">
        <v>87</v>
      </c>
    </row>
    <row r="181" spans="1:24" s="100" customFormat="1" ht="12.75">
      <c r="A181" s="100">
        <v>1696</v>
      </c>
      <c r="B181" s="100">
        <v>108.08</v>
      </c>
      <c r="C181" s="100">
        <v>121.48</v>
      </c>
      <c r="D181" s="100">
        <v>8.989900220045145</v>
      </c>
      <c r="E181" s="100">
        <v>9.313005895274111</v>
      </c>
      <c r="F181" s="100">
        <v>17.000527974882935</v>
      </c>
      <c r="G181" s="100" t="s">
        <v>59</v>
      </c>
      <c r="H181" s="100">
        <v>4.401135335757139</v>
      </c>
      <c r="I181" s="100">
        <v>44.98113533575714</v>
      </c>
      <c r="J181" s="100" t="s">
        <v>73</v>
      </c>
      <c r="K181" s="100">
        <v>0.25049486527994963</v>
      </c>
      <c r="M181" s="100" t="s">
        <v>68</v>
      </c>
      <c r="N181" s="100">
        <v>0.1552674818577573</v>
      </c>
      <c r="X181" s="100">
        <v>67.5</v>
      </c>
    </row>
    <row r="182" spans="1:24" s="100" customFormat="1" ht="12.75">
      <c r="A182" s="100">
        <v>1695</v>
      </c>
      <c r="B182" s="100">
        <v>142.05999755859375</v>
      </c>
      <c r="C182" s="100">
        <v>157.75999450683594</v>
      </c>
      <c r="D182" s="100">
        <v>8.343832969665527</v>
      </c>
      <c r="E182" s="100">
        <v>8.773045539855957</v>
      </c>
      <c r="F182" s="100">
        <v>23.758297203241284</v>
      </c>
      <c r="G182" s="100" t="s">
        <v>56</v>
      </c>
      <c r="H182" s="100">
        <v>-6.734566862835024</v>
      </c>
      <c r="I182" s="100">
        <v>67.82543069575873</v>
      </c>
      <c r="J182" s="100" t="s">
        <v>62</v>
      </c>
      <c r="K182" s="100">
        <v>0.42557133584710194</v>
      </c>
      <c r="L182" s="100">
        <v>0.24093734349714857</v>
      </c>
      <c r="M182" s="100">
        <v>0.10074826601517788</v>
      </c>
      <c r="N182" s="100">
        <v>0.028954984754887066</v>
      </c>
      <c r="O182" s="100">
        <v>0.017091902630386492</v>
      </c>
      <c r="P182" s="100">
        <v>0.006911763403561507</v>
      </c>
      <c r="Q182" s="100">
        <v>0.0020804445398701177</v>
      </c>
      <c r="R182" s="100">
        <v>0.0004456610937769432</v>
      </c>
      <c r="S182" s="100">
        <v>0.00022425769882205117</v>
      </c>
      <c r="T182" s="100">
        <v>0.00010170410675594993</v>
      </c>
      <c r="U182" s="100">
        <v>4.549780037723057E-05</v>
      </c>
      <c r="V182" s="100">
        <v>1.6537703527968573E-05</v>
      </c>
      <c r="W182" s="100">
        <v>1.3986612589057342E-05</v>
      </c>
      <c r="X182" s="100">
        <v>67.5</v>
      </c>
    </row>
    <row r="183" spans="1:24" s="100" customFormat="1" ht="12.75">
      <c r="A183" s="100">
        <v>1693</v>
      </c>
      <c r="B183" s="100">
        <v>147.3800048828125</v>
      </c>
      <c r="C183" s="100">
        <v>131.47999572753906</v>
      </c>
      <c r="D183" s="100">
        <v>8.712881088256836</v>
      </c>
      <c r="E183" s="100">
        <v>10.229199409484863</v>
      </c>
      <c r="F183" s="100">
        <v>31.210148923463635</v>
      </c>
      <c r="G183" s="100" t="s">
        <v>57</v>
      </c>
      <c r="H183" s="100">
        <v>5.4641712373822315</v>
      </c>
      <c r="I183" s="100">
        <v>85.34417612019473</v>
      </c>
      <c r="J183" s="100" t="s">
        <v>60</v>
      </c>
      <c r="K183" s="100">
        <v>-0.039238372680757604</v>
      </c>
      <c r="L183" s="100">
        <v>0.001311082556201878</v>
      </c>
      <c r="M183" s="100">
        <v>0.010428868448349877</v>
      </c>
      <c r="N183" s="100">
        <v>-0.00029961407980431834</v>
      </c>
      <c r="O183" s="100">
        <v>-0.0013922942125125673</v>
      </c>
      <c r="P183" s="100">
        <v>0.00014998366993398707</v>
      </c>
      <c r="Q183" s="100">
        <v>0.00026959187860628903</v>
      </c>
      <c r="R183" s="100">
        <v>-2.4080293541479586E-05</v>
      </c>
      <c r="S183" s="100">
        <v>-3.1217035902695875E-06</v>
      </c>
      <c r="T183" s="100">
        <v>1.0680711410787916E-05</v>
      </c>
      <c r="U183" s="100">
        <v>9.446750339961927E-06</v>
      </c>
      <c r="V183" s="100">
        <v>-1.8994346014996055E-06</v>
      </c>
      <c r="W183" s="100">
        <v>2.7324684736339025E-07</v>
      </c>
      <c r="X183" s="100">
        <v>67.5</v>
      </c>
    </row>
    <row r="184" spans="1:24" s="100" customFormat="1" ht="12.75">
      <c r="A184" s="100">
        <v>1694</v>
      </c>
      <c r="B184" s="100">
        <v>132.83999633789062</v>
      </c>
      <c r="C184" s="100">
        <v>116.33999633789062</v>
      </c>
      <c r="D184" s="100">
        <v>8.77245807647705</v>
      </c>
      <c r="E184" s="100">
        <v>9.102761268615723</v>
      </c>
      <c r="F184" s="100">
        <v>25.649202453469243</v>
      </c>
      <c r="G184" s="100" t="s">
        <v>58</v>
      </c>
      <c r="H184" s="100">
        <v>4.278923505211935</v>
      </c>
      <c r="I184" s="100">
        <v>69.61891984310256</v>
      </c>
      <c r="J184" s="100" t="s">
        <v>61</v>
      </c>
      <c r="K184" s="100">
        <v>0.42375855390074757</v>
      </c>
      <c r="L184" s="100">
        <v>0.2409337762830147</v>
      </c>
      <c r="M184" s="100">
        <v>0.10020704470221671</v>
      </c>
      <c r="N184" s="100">
        <v>-0.028953434572757085</v>
      </c>
      <c r="O184" s="100">
        <v>0.01703510059707358</v>
      </c>
      <c r="P184" s="100">
        <v>0.006910135906446796</v>
      </c>
      <c r="Q184" s="100">
        <v>0.0020629032217883893</v>
      </c>
      <c r="R184" s="100">
        <v>-0.0004450100560317908</v>
      </c>
      <c r="S184" s="100">
        <v>0.00022423597045892596</v>
      </c>
      <c r="T184" s="100">
        <v>0.00010114172103926809</v>
      </c>
      <c r="U184" s="100">
        <v>4.450627761541906E-05</v>
      </c>
      <c r="V184" s="100">
        <v>-1.6428261812304132E-05</v>
      </c>
      <c r="W184" s="100">
        <v>1.398394321630288E-05</v>
      </c>
      <c r="X184" s="100">
        <v>67.5</v>
      </c>
    </row>
    <row r="185" ht="12.75" hidden="1">
      <c r="A185" s="24" t="s">
        <v>86</v>
      </c>
    </row>
    <row r="186" spans="1:24" ht="12.75" hidden="1">
      <c r="A186" s="24">
        <v>1696</v>
      </c>
      <c r="B186" s="24">
        <v>108.08</v>
      </c>
      <c r="C186" s="24">
        <v>121.48</v>
      </c>
      <c r="D186" s="24">
        <v>8.989900220045145</v>
      </c>
      <c r="E186" s="24">
        <v>9.313005895274111</v>
      </c>
      <c r="F186" s="24">
        <v>21.023564817002967</v>
      </c>
      <c r="G186" s="24" t="s">
        <v>59</v>
      </c>
      <c r="H186" s="24">
        <v>15.045555610438889</v>
      </c>
      <c r="I186" s="24">
        <v>55.62555561043889</v>
      </c>
      <c r="J186" s="24" t="s">
        <v>73</v>
      </c>
      <c r="K186" s="24">
        <v>0.9874210922839118</v>
      </c>
      <c r="M186" s="24" t="s">
        <v>68</v>
      </c>
      <c r="N186" s="24">
        <v>0.891109944070769</v>
      </c>
      <c r="X186" s="24">
        <v>67.5</v>
      </c>
    </row>
    <row r="187" spans="1:24" ht="12.75" hidden="1">
      <c r="A187" s="24">
        <v>1695</v>
      </c>
      <c r="B187" s="24">
        <v>142.05999755859375</v>
      </c>
      <c r="C187" s="24">
        <v>157.75999450683594</v>
      </c>
      <c r="D187" s="24">
        <v>8.343832969665527</v>
      </c>
      <c r="E187" s="24">
        <v>8.773045539855957</v>
      </c>
      <c r="F187" s="24">
        <v>23.758297203241284</v>
      </c>
      <c r="G187" s="24" t="s">
        <v>56</v>
      </c>
      <c r="H187" s="24">
        <v>-6.734566862835024</v>
      </c>
      <c r="I187" s="24">
        <v>67.82543069575873</v>
      </c>
      <c r="J187" s="24" t="s">
        <v>62</v>
      </c>
      <c r="K187" s="24">
        <v>0.2996268834642302</v>
      </c>
      <c r="L187" s="24">
        <v>0.9439570290949889</v>
      </c>
      <c r="M187" s="24">
        <v>0.07093237071806087</v>
      </c>
      <c r="N187" s="24">
        <v>0.026038033659548498</v>
      </c>
      <c r="O187" s="24">
        <v>0.01203330686147019</v>
      </c>
      <c r="P187" s="24">
        <v>0.027079107822149763</v>
      </c>
      <c r="Q187" s="24">
        <v>0.0014647894743022285</v>
      </c>
      <c r="R187" s="24">
        <v>0.00040075922258873785</v>
      </c>
      <c r="S187" s="24">
        <v>0.0001578513752975713</v>
      </c>
      <c r="T187" s="24">
        <v>0.00039845409213534776</v>
      </c>
      <c r="U187" s="24">
        <v>3.206131238887781E-05</v>
      </c>
      <c r="V187" s="24">
        <v>1.4864121157228295E-05</v>
      </c>
      <c r="W187" s="24">
        <v>9.840325678758771E-06</v>
      </c>
      <c r="X187" s="24">
        <v>67.5</v>
      </c>
    </row>
    <row r="188" spans="1:24" ht="12.75" hidden="1">
      <c r="A188" s="24">
        <v>1694</v>
      </c>
      <c r="B188" s="24">
        <v>132.83999633789062</v>
      </c>
      <c r="C188" s="24">
        <v>116.33999633789062</v>
      </c>
      <c r="D188" s="24">
        <v>8.77245807647705</v>
      </c>
      <c r="E188" s="24">
        <v>9.102761268615723</v>
      </c>
      <c r="F188" s="24">
        <v>28.649266131688023</v>
      </c>
      <c r="G188" s="24" t="s">
        <v>57</v>
      </c>
      <c r="H188" s="24">
        <v>12.421913257700965</v>
      </c>
      <c r="I188" s="24">
        <v>77.76190959559159</v>
      </c>
      <c r="J188" s="24" t="s">
        <v>60</v>
      </c>
      <c r="K188" s="24">
        <v>0.09981210262223904</v>
      </c>
      <c r="L188" s="24">
        <v>0.00513641653050654</v>
      </c>
      <c r="M188" s="24">
        <v>-0.024387528209094126</v>
      </c>
      <c r="N188" s="24">
        <v>-0.0002695119254543051</v>
      </c>
      <c r="O188" s="24">
        <v>0.0038857789197928472</v>
      </c>
      <c r="P188" s="24">
        <v>0.0005876524441483574</v>
      </c>
      <c r="Q188" s="24">
        <v>-0.0005395087954706945</v>
      </c>
      <c r="R188" s="24">
        <v>-2.1636164201011245E-05</v>
      </c>
      <c r="S188" s="24">
        <v>4.0802737751972055E-05</v>
      </c>
      <c r="T188" s="24">
        <v>4.184541008833584E-05</v>
      </c>
      <c r="U188" s="24">
        <v>-1.4147646476415959E-05</v>
      </c>
      <c r="V188" s="24">
        <v>-1.7050719257822458E-06</v>
      </c>
      <c r="W188" s="24">
        <v>2.23449072334534E-06</v>
      </c>
      <c r="X188" s="24">
        <v>67.5</v>
      </c>
    </row>
    <row r="189" spans="1:24" ht="12.75" hidden="1">
      <c r="A189" s="24">
        <v>1693</v>
      </c>
      <c r="B189" s="24">
        <v>147.3800048828125</v>
      </c>
      <c r="C189" s="24">
        <v>131.47999572753906</v>
      </c>
      <c r="D189" s="24">
        <v>8.712881088256836</v>
      </c>
      <c r="E189" s="24">
        <v>10.229199409484863</v>
      </c>
      <c r="F189" s="24">
        <v>24.06669490409381</v>
      </c>
      <c r="G189" s="24" t="s">
        <v>58</v>
      </c>
      <c r="H189" s="24">
        <v>-14.069609246352599</v>
      </c>
      <c r="I189" s="24">
        <v>65.8103956364599</v>
      </c>
      <c r="J189" s="24" t="s">
        <v>61</v>
      </c>
      <c r="K189" s="24">
        <v>-0.28251338634587747</v>
      </c>
      <c r="L189" s="24">
        <v>0.9439430544281063</v>
      </c>
      <c r="M189" s="24">
        <v>-0.06660818030493745</v>
      </c>
      <c r="N189" s="24">
        <v>-0.02603663880338279</v>
      </c>
      <c r="O189" s="24">
        <v>-0.011388643299743787</v>
      </c>
      <c r="P189" s="24">
        <v>0.02707273065371314</v>
      </c>
      <c r="Q189" s="24">
        <v>-0.0013618144013177271</v>
      </c>
      <c r="R189" s="24">
        <v>-0.0004001747504386008</v>
      </c>
      <c r="S189" s="24">
        <v>-0.00015248669868312613</v>
      </c>
      <c r="T189" s="24">
        <v>0.00039625071002326697</v>
      </c>
      <c r="U189" s="24">
        <v>-2.877102450861917E-05</v>
      </c>
      <c r="V189" s="24">
        <v>-1.4766002421260504E-05</v>
      </c>
      <c r="W189" s="24">
        <v>-9.583269831916605E-06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1696</v>
      </c>
      <c r="B191" s="24">
        <v>108.08</v>
      </c>
      <c r="C191" s="24">
        <v>121.48</v>
      </c>
      <c r="D191" s="24">
        <v>8.989900220045145</v>
      </c>
      <c r="E191" s="24">
        <v>9.313005895274111</v>
      </c>
      <c r="F191" s="24">
        <v>24.397710619287302</v>
      </c>
      <c r="G191" s="24" t="s">
        <v>59</v>
      </c>
      <c r="H191" s="24">
        <v>23.973096519719007</v>
      </c>
      <c r="I191" s="24">
        <v>64.553096519719</v>
      </c>
      <c r="J191" s="24" t="s">
        <v>73</v>
      </c>
      <c r="K191" s="24">
        <v>2.3705191450632084</v>
      </c>
      <c r="M191" s="24" t="s">
        <v>68</v>
      </c>
      <c r="N191" s="24">
        <v>1.2498442229199673</v>
      </c>
      <c r="X191" s="24">
        <v>67.5</v>
      </c>
    </row>
    <row r="192" spans="1:24" ht="12.75" hidden="1">
      <c r="A192" s="24">
        <v>1694</v>
      </c>
      <c r="B192" s="24">
        <v>132.83999633789062</v>
      </c>
      <c r="C192" s="24">
        <v>116.33999633789062</v>
      </c>
      <c r="D192" s="24">
        <v>8.77245807647705</v>
      </c>
      <c r="E192" s="24">
        <v>9.102761268615723</v>
      </c>
      <c r="F192" s="24">
        <v>22.64230070819831</v>
      </c>
      <c r="G192" s="24" t="s">
        <v>56</v>
      </c>
      <c r="H192" s="24">
        <v>-3.8826266232907187</v>
      </c>
      <c r="I192" s="24">
        <v>61.4573697145999</v>
      </c>
      <c r="J192" s="24" t="s">
        <v>62</v>
      </c>
      <c r="K192" s="24">
        <v>1.479192030887098</v>
      </c>
      <c r="L192" s="24">
        <v>0.23523045013537106</v>
      </c>
      <c r="M192" s="24">
        <v>0.35017868882932107</v>
      </c>
      <c r="N192" s="24">
        <v>0.03039314929382801</v>
      </c>
      <c r="O192" s="24">
        <v>0.05940681648851325</v>
      </c>
      <c r="P192" s="24">
        <v>0.006747973711801215</v>
      </c>
      <c r="Q192" s="24">
        <v>0.007231156475847066</v>
      </c>
      <c r="R192" s="24">
        <v>0.00046784087476864475</v>
      </c>
      <c r="S192" s="24">
        <v>0.0007794106224438351</v>
      </c>
      <c r="T192" s="24">
        <v>9.933532746865088E-05</v>
      </c>
      <c r="U192" s="24">
        <v>0.00015815293665215414</v>
      </c>
      <c r="V192" s="24">
        <v>1.737693361176088E-05</v>
      </c>
      <c r="W192" s="24">
        <v>4.859927680868951E-05</v>
      </c>
      <c r="X192" s="24">
        <v>67.5</v>
      </c>
    </row>
    <row r="193" spans="1:24" ht="12.75" hidden="1">
      <c r="A193" s="24">
        <v>1693</v>
      </c>
      <c r="B193" s="24">
        <v>147.3800048828125</v>
      </c>
      <c r="C193" s="24">
        <v>131.47999572753906</v>
      </c>
      <c r="D193" s="24">
        <v>8.712881088256836</v>
      </c>
      <c r="E193" s="24">
        <v>10.229199409484863</v>
      </c>
      <c r="F193" s="24">
        <v>24.06669490409381</v>
      </c>
      <c r="G193" s="24" t="s">
        <v>57</v>
      </c>
      <c r="H193" s="24">
        <v>-14.069609246352599</v>
      </c>
      <c r="I193" s="24">
        <v>65.8103956364599</v>
      </c>
      <c r="J193" s="24" t="s">
        <v>60</v>
      </c>
      <c r="K193" s="24">
        <v>1.4640351275421049</v>
      </c>
      <c r="L193" s="24">
        <v>0.0012803877114112134</v>
      </c>
      <c r="M193" s="24">
        <v>-0.3459995857205418</v>
      </c>
      <c r="N193" s="24">
        <v>-0.0003138416868158931</v>
      </c>
      <c r="O193" s="24">
        <v>0.05888616612170865</v>
      </c>
      <c r="P193" s="24">
        <v>0.00014621798854169436</v>
      </c>
      <c r="Q193" s="24">
        <v>-0.0071131653074961694</v>
      </c>
      <c r="R193" s="24">
        <v>-2.520217682341502E-05</v>
      </c>
      <c r="S193" s="24">
        <v>0.000777767677057417</v>
      </c>
      <c r="T193" s="24">
        <v>1.039600134189992E-05</v>
      </c>
      <c r="U193" s="24">
        <v>-0.0001528288964253113</v>
      </c>
      <c r="V193" s="24">
        <v>-1.974773331658851E-06</v>
      </c>
      <c r="W193" s="24">
        <v>4.857477214267297E-05</v>
      </c>
      <c r="X193" s="24">
        <v>67.5</v>
      </c>
    </row>
    <row r="194" spans="1:24" ht="12.75" hidden="1">
      <c r="A194" s="24">
        <v>1695</v>
      </c>
      <c r="B194" s="24">
        <v>142.05999755859375</v>
      </c>
      <c r="C194" s="24">
        <v>157.75999450683594</v>
      </c>
      <c r="D194" s="24">
        <v>8.343832969665527</v>
      </c>
      <c r="E194" s="24">
        <v>8.773045539855957</v>
      </c>
      <c r="F194" s="24">
        <v>26.732735954144776</v>
      </c>
      <c r="G194" s="24" t="s">
        <v>58</v>
      </c>
      <c r="H194" s="24">
        <v>1.756891410978497</v>
      </c>
      <c r="I194" s="24">
        <v>76.31688896957225</v>
      </c>
      <c r="J194" s="24" t="s">
        <v>61</v>
      </c>
      <c r="K194" s="24">
        <v>0.21121129127646301</v>
      </c>
      <c r="L194" s="24">
        <v>0.23522696545718935</v>
      </c>
      <c r="M194" s="24">
        <v>0.05393886160678541</v>
      </c>
      <c r="N194" s="24">
        <v>-0.030391528875535936</v>
      </c>
      <c r="O194" s="24">
        <v>0.007847884096138456</v>
      </c>
      <c r="P194" s="24">
        <v>0.0067463893687651245</v>
      </c>
      <c r="Q194" s="24">
        <v>0.0013009624461981528</v>
      </c>
      <c r="R194" s="24">
        <v>-0.00046716157203654076</v>
      </c>
      <c r="S194" s="24">
        <v>5.058022244905629E-05</v>
      </c>
      <c r="T194" s="24">
        <v>9.878982963546056E-05</v>
      </c>
      <c r="U194" s="24">
        <v>4.0690045332018885E-05</v>
      </c>
      <c r="V194" s="24">
        <v>-1.7264359010288043E-05</v>
      </c>
      <c r="W194" s="24">
        <v>1.5431194428910866E-06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1696</v>
      </c>
      <c r="B196" s="24">
        <v>108.08</v>
      </c>
      <c r="C196" s="24">
        <v>121.48</v>
      </c>
      <c r="D196" s="24">
        <v>8.989900220045145</v>
      </c>
      <c r="E196" s="24">
        <v>9.313005895274111</v>
      </c>
      <c r="F196" s="24">
        <v>21.023564817002967</v>
      </c>
      <c r="G196" s="24" t="s">
        <v>59</v>
      </c>
      <c r="H196" s="24">
        <v>15.045555610438889</v>
      </c>
      <c r="I196" s="24">
        <v>55.62555561043889</v>
      </c>
      <c r="J196" s="24" t="s">
        <v>73</v>
      </c>
      <c r="K196" s="24">
        <v>1.1342601334105842</v>
      </c>
      <c r="M196" s="24" t="s">
        <v>68</v>
      </c>
      <c r="N196" s="24">
        <v>0.5887943556630223</v>
      </c>
      <c r="X196" s="24">
        <v>67.5</v>
      </c>
    </row>
    <row r="197" spans="1:24" ht="12.75" hidden="1">
      <c r="A197" s="24">
        <v>1694</v>
      </c>
      <c r="B197" s="24">
        <v>132.83999633789062</v>
      </c>
      <c r="C197" s="24">
        <v>116.33999633789062</v>
      </c>
      <c r="D197" s="24">
        <v>8.77245807647705</v>
      </c>
      <c r="E197" s="24">
        <v>9.102761268615723</v>
      </c>
      <c r="F197" s="24">
        <v>22.64230070819831</v>
      </c>
      <c r="G197" s="24" t="s">
        <v>56</v>
      </c>
      <c r="H197" s="24">
        <v>-3.8826266232907187</v>
      </c>
      <c r="I197" s="24">
        <v>61.4573697145999</v>
      </c>
      <c r="J197" s="24" t="s">
        <v>62</v>
      </c>
      <c r="K197" s="24">
        <v>1.033346073896038</v>
      </c>
      <c r="L197" s="24">
        <v>0.06494542737713305</v>
      </c>
      <c r="M197" s="24">
        <v>0.24463089909546562</v>
      </c>
      <c r="N197" s="24">
        <v>0.02533889147199751</v>
      </c>
      <c r="O197" s="24">
        <v>0.041500933854366484</v>
      </c>
      <c r="P197" s="24">
        <v>0.0018630682801040867</v>
      </c>
      <c r="Q197" s="24">
        <v>0.005051610908606721</v>
      </c>
      <c r="R197" s="24">
        <v>0.0003900342234124919</v>
      </c>
      <c r="S197" s="24">
        <v>0.0005444887976834279</v>
      </c>
      <c r="T197" s="24">
        <v>2.744384724578517E-05</v>
      </c>
      <c r="U197" s="24">
        <v>0.00011048231382647974</v>
      </c>
      <c r="V197" s="24">
        <v>1.448597729790588E-05</v>
      </c>
      <c r="W197" s="24">
        <v>3.3951072826288735E-05</v>
      </c>
      <c r="X197" s="24">
        <v>67.5</v>
      </c>
    </row>
    <row r="198" spans="1:24" ht="12.75" hidden="1">
      <c r="A198" s="24">
        <v>1695</v>
      </c>
      <c r="B198" s="24">
        <v>142.05999755859375</v>
      </c>
      <c r="C198" s="24">
        <v>157.75999450683594</v>
      </c>
      <c r="D198" s="24">
        <v>8.343832969665527</v>
      </c>
      <c r="E198" s="24">
        <v>8.773045539855957</v>
      </c>
      <c r="F198" s="24">
        <v>22.56444765437164</v>
      </c>
      <c r="G198" s="24" t="s">
        <v>57</v>
      </c>
      <c r="H198" s="24">
        <v>-10.142780807855203</v>
      </c>
      <c r="I198" s="24">
        <v>64.41721675073855</v>
      </c>
      <c r="J198" s="24" t="s">
        <v>60</v>
      </c>
      <c r="K198" s="24">
        <v>0.9701876074782596</v>
      </c>
      <c r="L198" s="24">
        <v>0.0003536836993506505</v>
      </c>
      <c r="M198" s="24">
        <v>-0.2287066645209045</v>
      </c>
      <c r="N198" s="24">
        <v>-0.0002617380704124214</v>
      </c>
      <c r="O198" s="24">
        <v>0.039116198656486856</v>
      </c>
      <c r="P198" s="24">
        <v>4.027442598355115E-05</v>
      </c>
      <c r="Q198" s="24">
        <v>-0.004674094515858733</v>
      </c>
      <c r="R198" s="24">
        <v>-2.1026000030576244E-05</v>
      </c>
      <c r="S198" s="24">
        <v>0.0005243101509843553</v>
      </c>
      <c r="T198" s="24">
        <v>2.857301226636549E-06</v>
      </c>
      <c r="U198" s="24">
        <v>-9.858258095172222E-05</v>
      </c>
      <c r="V198" s="24">
        <v>-1.6497793493351474E-06</v>
      </c>
      <c r="W198" s="24">
        <v>3.2978589573708385E-05</v>
      </c>
      <c r="X198" s="24">
        <v>67.5</v>
      </c>
    </row>
    <row r="199" spans="1:24" ht="12.75" hidden="1">
      <c r="A199" s="24">
        <v>1693</v>
      </c>
      <c r="B199" s="24">
        <v>147.3800048828125</v>
      </c>
      <c r="C199" s="24">
        <v>131.47999572753906</v>
      </c>
      <c r="D199" s="24">
        <v>8.712881088256836</v>
      </c>
      <c r="E199" s="24">
        <v>10.229199409484863</v>
      </c>
      <c r="F199" s="24">
        <v>31.210148923463635</v>
      </c>
      <c r="G199" s="24" t="s">
        <v>58</v>
      </c>
      <c r="H199" s="24">
        <v>5.4641712373822315</v>
      </c>
      <c r="I199" s="24">
        <v>85.34417612019473</v>
      </c>
      <c r="J199" s="24" t="s">
        <v>61</v>
      </c>
      <c r="K199" s="24">
        <v>0.3557247738518738</v>
      </c>
      <c r="L199" s="24">
        <v>0.06494446431405279</v>
      </c>
      <c r="M199" s="24">
        <v>0.08681899789780079</v>
      </c>
      <c r="N199" s="24">
        <v>-0.02533753962428406</v>
      </c>
      <c r="O199" s="24">
        <v>0.013865443139357591</v>
      </c>
      <c r="P199" s="24">
        <v>0.0018626329179260456</v>
      </c>
      <c r="Q199" s="24">
        <v>0.0019161454090892308</v>
      </c>
      <c r="R199" s="24">
        <v>-0.0003894670753166432</v>
      </c>
      <c r="S199" s="24">
        <v>0.00014685678866673942</v>
      </c>
      <c r="T199" s="24">
        <v>2.7294698777422908E-05</v>
      </c>
      <c r="U199" s="24">
        <v>4.9878015210610494E-05</v>
      </c>
      <c r="V199" s="24">
        <v>-1.4391725621827003E-05</v>
      </c>
      <c r="W199" s="24">
        <v>8.067711929962158E-06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1696</v>
      </c>
      <c r="B201" s="24">
        <v>105.94</v>
      </c>
      <c r="C201" s="24">
        <v>124.94</v>
      </c>
      <c r="D201" s="24">
        <v>8.917823356416749</v>
      </c>
      <c r="E201" s="24">
        <v>9.033394479393309</v>
      </c>
      <c r="F201" s="24">
        <v>17.43974146153987</v>
      </c>
      <c r="G201" s="24" t="s">
        <v>59</v>
      </c>
      <c r="H201" s="24">
        <v>8.07199602852873</v>
      </c>
      <c r="I201" s="24">
        <v>46.51199602852873</v>
      </c>
      <c r="J201" s="24" t="s">
        <v>73</v>
      </c>
      <c r="K201" s="24">
        <v>2.4558476179540585</v>
      </c>
      <c r="M201" s="24" t="s">
        <v>68</v>
      </c>
      <c r="N201" s="24">
        <v>1.3172415144701437</v>
      </c>
      <c r="X201" s="24">
        <v>67.5</v>
      </c>
    </row>
    <row r="202" spans="1:24" ht="12.75" hidden="1">
      <c r="A202" s="24">
        <v>1693</v>
      </c>
      <c r="B202" s="24">
        <v>170.5800018310547</v>
      </c>
      <c r="C202" s="24">
        <v>151.17999267578125</v>
      </c>
      <c r="D202" s="24">
        <v>8.493095397949219</v>
      </c>
      <c r="E202" s="24">
        <v>8.94786262512207</v>
      </c>
      <c r="F202" s="24">
        <v>29.491142804914116</v>
      </c>
      <c r="G202" s="24" t="s">
        <v>56</v>
      </c>
      <c r="H202" s="24">
        <v>-20.26898351866815</v>
      </c>
      <c r="I202" s="24">
        <v>82.81101831238654</v>
      </c>
      <c r="J202" s="24" t="s">
        <v>62</v>
      </c>
      <c r="K202" s="24">
        <v>1.4899693676033152</v>
      </c>
      <c r="L202" s="24">
        <v>0.324259556708975</v>
      </c>
      <c r="M202" s="24">
        <v>0.35273021398042953</v>
      </c>
      <c r="N202" s="24">
        <v>0.05054031926564253</v>
      </c>
      <c r="O202" s="24">
        <v>0.05984028959837999</v>
      </c>
      <c r="P202" s="24">
        <v>0.009302116127655522</v>
      </c>
      <c r="Q202" s="24">
        <v>0.007283902352701036</v>
      </c>
      <c r="R202" s="24">
        <v>0.0007778666881485268</v>
      </c>
      <c r="S202" s="24">
        <v>0.0007851318640118876</v>
      </c>
      <c r="T202" s="24">
        <v>0.00013688924573844447</v>
      </c>
      <c r="U202" s="24">
        <v>0.00015930853937754083</v>
      </c>
      <c r="V202" s="24">
        <v>2.8870084025213727E-05</v>
      </c>
      <c r="W202" s="24">
        <v>4.89636701372807E-05</v>
      </c>
      <c r="X202" s="24">
        <v>67.5</v>
      </c>
    </row>
    <row r="203" spans="1:24" ht="12.75" hidden="1">
      <c r="A203" s="24">
        <v>1695</v>
      </c>
      <c r="B203" s="24">
        <v>141.3000030517578</v>
      </c>
      <c r="C203" s="24">
        <v>159</v>
      </c>
      <c r="D203" s="24">
        <v>8.556173324584961</v>
      </c>
      <c r="E203" s="24">
        <v>8.945159912109375</v>
      </c>
      <c r="F203" s="24">
        <v>28.91139444245096</v>
      </c>
      <c r="G203" s="24" t="s">
        <v>57</v>
      </c>
      <c r="H203" s="24">
        <v>6.685647671628786</v>
      </c>
      <c r="I203" s="24">
        <v>80.4856507233866</v>
      </c>
      <c r="J203" s="24" t="s">
        <v>60</v>
      </c>
      <c r="K203" s="24">
        <v>0.05911420254766217</v>
      </c>
      <c r="L203" s="24">
        <v>0.0017643141468999066</v>
      </c>
      <c r="M203" s="24">
        <v>-0.00998753413866809</v>
      </c>
      <c r="N203" s="24">
        <v>-0.0005230167631765116</v>
      </c>
      <c r="O203" s="24">
        <v>0.00301880021790677</v>
      </c>
      <c r="P203" s="24">
        <v>0.00020178657051815108</v>
      </c>
      <c r="Q203" s="24">
        <v>-1.5086487659007035E-05</v>
      </c>
      <c r="R203" s="24">
        <v>-4.203818985269153E-05</v>
      </c>
      <c r="S203" s="24">
        <v>9.247878078910304E-05</v>
      </c>
      <c r="T203" s="24">
        <v>1.4370370693163441E-05</v>
      </c>
      <c r="U203" s="24">
        <v>1.2290828290460626E-05</v>
      </c>
      <c r="V203" s="24">
        <v>-3.314020406251418E-06</v>
      </c>
      <c r="W203" s="24">
        <v>7.383921461209541E-06</v>
      </c>
      <c r="X203" s="24">
        <v>67.5</v>
      </c>
    </row>
    <row r="204" spans="1:24" ht="12.75" hidden="1">
      <c r="A204" s="24">
        <v>1694</v>
      </c>
      <c r="B204" s="24">
        <v>121.87999725341797</v>
      </c>
      <c r="C204" s="24">
        <v>121.27999877929688</v>
      </c>
      <c r="D204" s="24">
        <v>8.959495544433594</v>
      </c>
      <c r="E204" s="24">
        <v>9.080538749694824</v>
      </c>
      <c r="F204" s="24">
        <v>27.41497538224642</v>
      </c>
      <c r="G204" s="24" t="s">
        <v>58</v>
      </c>
      <c r="H204" s="24">
        <v>18.444764027979573</v>
      </c>
      <c r="I204" s="24">
        <v>72.82476128139754</v>
      </c>
      <c r="J204" s="24" t="s">
        <v>61</v>
      </c>
      <c r="K204" s="24">
        <v>1.4887962343629757</v>
      </c>
      <c r="L204" s="24">
        <v>0.3242547568081184</v>
      </c>
      <c r="M204" s="24">
        <v>0.3525887874231235</v>
      </c>
      <c r="N204" s="24">
        <v>-0.05053761297230523</v>
      </c>
      <c r="O204" s="24">
        <v>0.05976409544586407</v>
      </c>
      <c r="P204" s="24">
        <v>0.009299927238013612</v>
      </c>
      <c r="Q204" s="24">
        <v>0.007283886729046093</v>
      </c>
      <c r="R204" s="24">
        <v>-0.0007767299241854059</v>
      </c>
      <c r="S204" s="24">
        <v>0.0007796664151998226</v>
      </c>
      <c r="T204" s="24">
        <v>0.00013613286908377897</v>
      </c>
      <c r="U204" s="24">
        <v>0.0001588337063048643</v>
      </c>
      <c r="V204" s="24">
        <v>-2.8679243720325857E-05</v>
      </c>
      <c r="W204" s="24">
        <v>4.840370540740784E-05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1696</v>
      </c>
      <c r="B206" s="24">
        <v>105.94</v>
      </c>
      <c r="C206" s="24">
        <v>124.94</v>
      </c>
      <c r="D206" s="24">
        <v>8.917823356416749</v>
      </c>
      <c r="E206" s="24">
        <v>9.033394479393309</v>
      </c>
      <c r="F206" s="24">
        <v>24.37073446855795</v>
      </c>
      <c r="G206" s="24" t="s">
        <v>59</v>
      </c>
      <c r="H206" s="24">
        <v>26.55703606923818</v>
      </c>
      <c r="I206" s="24">
        <v>64.99703606923818</v>
      </c>
      <c r="J206" s="24" t="s">
        <v>73</v>
      </c>
      <c r="K206" s="24">
        <v>2.307101998349841</v>
      </c>
      <c r="M206" s="24" t="s">
        <v>68</v>
      </c>
      <c r="N206" s="24">
        <v>1.9825129297094066</v>
      </c>
      <c r="X206" s="24">
        <v>67.5</v>
      </c>
    </row>
    <row r="207" spans="1:24" ht="12.75" hidden="1">
      <c r="A207" s="24">
        <v>1693</v>
      </c>
      <c r="B207" s="24">
        <v>170.5800018310547</v>
      </c>
      <c r="C207" s="24">
        <v>151.17999267578125</v>
      </c>
      <c r="D207" s="24">
        <v>8.493095397949219</v>
      </c>
      <c r="E207" s="24">
        <v>8.94786262512207</v>
      </c>
      <c r="F207" s="24">
        <v>29.491142804914116</v>
      </c>
      <c r="G207" s="24" t="s">
        <v>56</v>
      </c>
      <c r="H207" s="24">
        <v>-20.26898351866815</v>
      </c>
      <c r="I207" s="24">
        <v>82.81101831238654</v>
      </c>
      <c r="J207" s="24" t="s">
        <v>62</v>
      </c>
      <c r="K207" s="24">
        <v>0.6575476867131623</v>
      </c>
      <c r="L207" s="24">
        <v>1.3585969527134232</v>
      </c>
      <c r="M207" s="24">
        <v>0.1556656289356944</v>
      </c>
      <c r="N207" s="24">
        <v>0.04987815803391593</v>
      </c>
      <c r="O207" s="24">
        <v>0.026408312846705594</v>
      </c>
      <c r="P207" s="24">
        <v>0.03897387866036132</v>
      </c>
      <c r="Q207" s="24">
        <v>0.0032144521940223243</v>
      </c>
      <c r="R207" s="24">
        <v>0.000767674473192188</v>
      </c>
      <c r="S207" s="24">
        <v>0.00034654330396020373</v>
      </c>
      <c r="T207" s="24">
        <v>0.0005734965022115033</v>
      </c>
      <c r="U207" s="24">
        <v>7.030943669068301E-05</v>
      </c>
      <c r="V207" s="24">
        <v>2.8483485912310244E-05</v>
      </c>
      <c r="W207" s="24">
        <v>2.162261957287497E-05</v>
      </c>
      <c r="X207" s="24">
        <v>67.5</v>
      </c>
    </row>
    <row r="208" spans="1:24" ht="12.75" hidden="1">
      <c r="A208" s="24">
        <v>1694</v>
      </c>
      <c r="B208" s="24">
        <v>121.87999725341797</v>
      </c>
      <c r="C208" s="24">
        <v>121.27999877929688</v>
      </c>
      <c r="D208" s="24">
        <v>8.959495544433594</v>
      </c>
      <c r="E208" s="24">
        <v>9.080538749694824</v>
      </c>
      <c r="F208" s="24">
        <v>25.953563410353876</v>
      </c>
      <c r="G208" s="24" t="s">
        <v>57</v>
      </c>
      <c r="H208" s="24">
        <v>14.56268948649479</v>
      </c>
      <c r="I208" s="24">
        <v>68.94268673991276</v>
      </c>
      <c r="J208" s="24" t="s">
        <v>60</v>
      </c>
      <c r="K208" s="24">
        <v>0.4631466119054983</v>
      </c>
      <c r="L208" s="24">
        <v>0.007392511945419075</v>
      </c>
      <c r="M208" s="24">
        <v>-0.10838029505865704</v>
      </c>
      <c r="N208" s="24">
        <v>-0.0005161853349241557</v>
      </c>
      <c r="O208" s="24">
        <v>0.018801521394853155</v>
      </c>
      <c r="P208" s="24">
        <v>0.0008456895405142485</v>
      </c>
      <c r="Q208" s="24">
        <v>-0.002176698553439479</v>
      </c>
      <c r="R208" s="24">
        <v>-4.145053957142995E-05</v>
      </c>
      <c r="S208" s="24">
        <v>0.0002625788550168848</v>
      </c>
      <c r="T208" s="24">
        <v>6.0217931741030646E-05</v>
      </c>
      <c r="U208" s="24">
        <v>-4.338860005761392E-05</v>
      </c>
      <c r="V208" s="24">
        <v>-3.2636194671364324E-06</v>
      </c>
      <c r="W208" s="24">
        <v>1.684386615760721E-05</v>
      </c>
      <c r="X208" s="24">
        <v>67.5</v>
      </c>
    </row>
    <row r="209" spans="1:24" ht="12.75" hidden="1">
      <c r="A209" s="24">
        <v>1695</v>
      </c>
      <c r="B209" s="24">
        <v>141.3000030517578</v>
      </c>
      <c r="C209" s="24">
        <v>159</v>
      </c>
      <c r="D209" s="24">
        <v>8.556173324584961</v>
      </c>
      <c r="E209" s="24">
        <v>8.945159912109375</v>
      </c>
      <c r="F209" s="24">
        <v>23.60501579333269</v>
      </c>
      <c r="G209" s="24" t="s">
        <v>58</v>
      </c>
      <c r="H209" s="24">
        <v>-8.086636640326475</v>
      </c>
      <c r="I209" s="24">
        <v>65.71336641143134</v>
      </c>
      <c r="J209" s="24" t="s">
        <v>61</v>
      </c>
      <c r="K209" s="24">
        <v>0.46675922720637125</v>
      </c>
      <c r="L209" s="24">
        <v>1.358576840185838</v>
      </c>
      <c r="M209" s="24">
        <v>0.11173853263285562</v>
      </c>
      <c r="N209" s="24">
        <v>-0.04987548698064312</v>
      </c>
      <c r="O209" s="24">
        <v>0.01854458898569485</v>
      </c>
      <c r="P209" s="24">
        <v>0.0389647023218917</v>
      </c>
      <c r="Q209" s="24">
        <v>0.0023653089259353445</v>
      </c>
      <c r="R209" s="24">
        <v>-0.0007665545965944895</v>
      </c>
      <c r="S209" s="24">
        <v>0.0002261517331741589</v>
      </c>
      <c r="T209" s="24">
        <v>0.0005703262564056309</v>
      </c>
      <c r="U209" s="24">
        <v>5.5324915479389454E-05</v>
      </c>
      <c r="V209" s="24">
        <v>-2.8295896481477736E-05</v>
      </c>
      <c r="W209" s="24">
        <v>1.355809168201374E-05</v>
      </c>
      <c r="X209" s="24">
        <v>67.5</v>
      </c>
    </row>
    <row r="210" s="100" customFormat="1" ht="12.75">
      <c r="A210" s="100" t="s">
        <v>82</v>
      </c>
    </row>
    <row r="211" spans="1:24" s="100" customFormat="1" ht="12.75">
      <c r="A211" s="100">
        <v>1696</v>
      </c>
      <c r="B211" s="100">
        <v>105.94</v>
      </c>
      <c r="C211" s="100">
        <v>124.94</v>
      </c>
      <c r="D211" s="100">
        <v>8.917823356416749</v>
      </c>
      <c r="E211" s="100">
        <v>9.033394479393309</v>
      </c>
      <c r="F211" s="100">
        <v>17.43974146153987</v>
      </c>
      <c r="G211" s="100" t="s">
        <v>59</v>
      </c>
      <c r="H211" s="100">
        <v>8.07199602852873</v>
      </c>
      <c r="I211" s="100">
        <v>46.51199602852873</v>
      </c>
      <c r="J211" s="100" t="s">
        <v>73</v>
      </c>
      <c r="K211" s="100">
        <v>0.8933394815584084</v>
      </c>
      <c r="M211" s="100" t="s">
        <v>68</v>
      </c>
      <c r="N211" s="100">
        <v>0.4667803398573948</v>
      </c>
      <c r="X211" s="100">
        <v>67.5</v>
      </c>
    </row>
    <row r="212" spans="1:24" s="100" customFormat="1" ht="12.75">
      <c r="A212" s="100">
        <v>1695</v>
      </c>
      <c r="B212" s="100">
        <v>141.3000030517578</v>
      </c>
      <c r="C212" s="100">
        <v>159</v>
      </c>
      <c r="D212" s="100">
        <v>8.556173324584961</v>
      </c>
      <c r="E212" s="100">
        <v>8.945159912109375</v>
      </c>
      <c r="F212" s="100">
        <v>24.219085547319196</v>
      </c>
      <c r="G212" s="100" t="s">
        <v>56</v>
      </c>
      <c r="H212" s="100">
        <v>-6.377144424808009</v>
      </c>
      <c r="I212" s="100">
        <v>67.4228586269498</v>
      </c>
      <c r="J212" s="100" t="s">
        <v>62</v>
      </c>
      <c r="K212" s="100">
        <v>0.9154753157736263</v>
      </c>
      <c r="L212" s="100">
        <v>0.06566360556341545</v>
      </c>
      <c r="M212" s="100">
        <v>0.2167267214040315</v>
      </c>
      <c r="N212" s="100">
        <v>0.05085254076788642</v>
      </c>
      <c r="O212" s="100">
        <v>0.03676725688759431</v>
      </c>
      <c r="P212" s="100">
        <v>0.0018836443518528878</v>
      </c>
      <c r="Q212" s="100">
        <v>0.00447540333371328</v>
      </c>
      <c r="R212" s="100">
        <v>0.0007827316547329261</v>
      </c>
      <c r="S212" s="100">
        <v>0.0004823922951053182</v>
      </c>
      <c r="T212" s="100">
        <v>2.7700373214764644E-05</v>
      </c>
      <c r="U212" s="100">
        <v>9.788322895570819E-05</v>
      </c>
      <c r="V212" s="100">
        <v>2.905611937080312E-05</v>
      </c>
      <c r="W212" s="100">
        <v>3.0082594372625852E-05</v>
      </c>
      <c r="X212" s="100">
        <v>67.5</v>
      </c>
    </row>
    <row r="213" spans="1:24" s="100" customFormat="1" ht="12.75">
      <c r="A213" s="100">
        <v>1693</v>
      </c>
      <c r="B213" s="100">
        <v>170.5800018310547</v>
      </c>
      <c r="C213" s="100">
        <v>151.17999267578125</v>
      </c>
      <c r="D213" s="100">
        <v>8.493095397949219</v>
      </c>
      <c r="E213" s="100">
        <v>8.94786262512207</v>
      </c>
      <c r="F213" s="100">
        <v>35.55408241325859</v>
      </c>
      <c r="G213" s="100" t="s">
        <v>57</v>
      </c>
      <c r="H213" s="100">
        <v>-3.244271853379729</v>
      </c>
      <c r="I213" s="100">
        <v>99.83572997767496</v>
      </c>
      <c r="J213" s="100" t="s">
        <v>60</v>
      </c>
      <c r="K213" s="100">
        <v>0.4383775398971101</v>
      </c>
      <c r="L213" s="100">
        <v>-0.0003569324965032775</v>
      </c>
      <c r="M213" s="100">
        <v>-0.1016106214416132</v>
      </c>
      <c r="N213" s="100">
        <v>-0.0005258372889044139</v>
      </c>
      <c r="O213" s="100">
        <v>0.017953110283130888</v>
      </c>
      <c r="P213" s="100">
        <v>-4.096901609588012E-05</v>
      </c>
      <c r="Q213" s="100">
        <v>-0.001993782094067686</v>
      </c>
      <c r="R213" s="100">
        <v>-4.2269249694145736E-05</v>
      </c>
      <c r="S213" s="100">
        <v>0.00026343457700477295</v>
      </c>
      <c r="T213" s="100">
        <v>-2.92300819341579E-06</v>
      </c>
      <c r="U213" s="100">
        <v>-3.6522038041522013E-05</v>
      </c>
      <c r="V213" s="100">
        <v>-3.330349367092473E-06</v>
      </c>
      <c r="W213" s="100">
        <v>1.72551927246999E-05</v>
      </c>
      <c r="X213" s="100">
        <v>67.5</v>
      </c>
    </row>
    <row r="214" spans="1:24" s="100" customFormat="1" ht="12.75">
      <c r="A214" s="100">
        <v>1694</v>
      </c>
      <c r="B214" s="100">
        <v>121.87999725341797</v>
      </c>
      <c r="C214" s="100">
        <v>121.27999877929688</v>
      </c>
      <c r="D214" s="100">
        <v>8.959495544433594</v>
      </c>
      <c r="E214" s="100">
        <v>9.080538749694824</v>
      </c>
      <c r="F214" s="100">
        <v>25.953563410353876</v>
      </c>
      <c r="G214" s="100" t="s">
        <v>58</v>
      </c>
      <c r="H214" s="100">
        <v>14.56268948649479</v>
      </c>
      <c r="I214" s="100">
        <v>68.94268673991276</v>
      </c>
      <c r="J214" s="100" t="s">
        <v>61</v>
      </c>
      <c r="K214" s="100">
        <v>0.803691599000872</v>
      </c>
      <c r="L214" s="100">
        <v>-0.06566263545412067</v>
      </c>
      <c r="M214" s="100">
        <v>0.19143080572569782</v>
      </c>
      <c r="N214" s="100">
        <v>-0.05084982200259061</v>
      </c>
      <c r="O214" s="100">
        <v>0.032086087486636494</v>
      </c>
      <c r="P214" s="100">
        <v>-0.0018831987638025418</v>
      </c>
      <c r="Q214" s="100">
        <v>0.004006752795068223</v>
      </c>
      <c r="R214" s="100">
        <v>-0.0007815895046961919</v>
      </c>
      <c r="S214" s="100">
        <v>0.00040410957674285914</v>
      </c>
      <c r="T214" s="100">
        <v>-2.754572016372915E-05</v>
      </c>
      <c r="U214" s="100">
        <v>9.081446607280808E-05</v>
      </c>
      <c r="V214" s="100">
        <v>-2.886462966995189E-05</v>
      </c>
      <c r="W214" s="100">
        <v>2.464185074667494E-05</v>
      </c>
      <c r="X214" s="100">
        <v>67.5</v>
      </c>
    </row>
    <row r="215" ht="12.75" hidden="1">
      <c r="A215" s="24" t="s">
        <v>81</v>
      </c>
    </row>
    <row r="216" spans="1:24" ht="12.75" hidden="1">
      <c r="A216" s="24">
        <v>1696</v>
      </c>
      <c r="B216" s="24">
        <v>105.94</v>
      </c>
      <c r="C216" s="24">
        <v>124.94</v>
      </c>
      <c r="D216" s="24">
        <v>8.917823356416749</v>
      </c>
      <c r="E216" s="24">
        <v>9.033394479393309</v>
      </c>
      <c r="F216" s="24">
        <v>22.911276966097358</v>
      </c>
      <c r="G216" s="24" t="s">
        <v>59</v>
      </c>
      <c r="H216" s="24">
        <v>22.66464570852353</v>
      </c>
      <c r="I216" s="24">
        <v>61.10464570852353</v>
      </c>
      <c r="J216" s="24" t="s">
        <v>73</v>
      </c>
      <c r="K216" s="24">
        <v>2.2547766539513807</v>
      </c>
      <c r="M216" s="24" t="s">
        <v>68</v>
      </c>
      <c r="N216" s="24">
        <v>1.9545398724112697</v>
      </c>
      <c r="X216" s="24">
        <v>67.5</v>
      </c>
    </row>
    <row r="217" spans="1:24" ht="12.75" hidden="1">
      <c r="A217" s="24">
        <v>1695</v>
      </c>
      <c r="B217" s="24">
        <v>141.3000030517578</v>
      </c>
      <c r="C217" s="24">
        <v>159</v>
      </c>
      <c r="D217" s="24">
        <v>8.556173324584961</v>
      </c>
      <c r="E217" s="24">
        <v>8.945159912109375</v>
      </c>
      <c r="F217" s="24">
        <v>24.219085547319196</v>
      </c>
      <c r="G217" s="24" t="s">
        <v>56</v>
      </c>
      <c r="H217" s="24">
        <v>-6.377144424808009</v>
      </c>
      <c r="I217" s="24">
        <v>67.4228586269498</v>
      </c>
      <c r="J217" s="24" t="s">
        <v>62</v>
      </c>
      <c r="K217" s="24">
        <v>0.6204655676560511</v>
      </c>
      <c r="L217" s="24">
        <v>1.357784653978685</v>
      </c>
      <c r="M217" s="24">
        <v>0.14688648007847604</v>
      </c>
      <c r="N217" s="24">
        <v>0.04996013340254796</v>
      </c>
      <c r="O217" s="24">
        <v>0.02491870309152234</v>
      </c>
      <c r="P217" s="24">
        <v>0.038950467572901555</v>
      </c>
      <c r="Q217" s="24">
        <v>0.0030332780871053892</v>
      </c>
      <c r="R217" s="24">
        <v>0.0007689769985058552</v>
      </c>
      <c r="S217" s="24">
        <v>0.0003268953758436147</v>
      </c>
      <c r="T217" s="24">
        <v>0.0005731318464250056</v>
      </c>
      <c r="U217" s="24">
        <v>6.637784922234219E-05</v>
      </c>
      <c r="V217" s="24">
        <v>2.8524876198467266E-05</v>
      </c>
      <c r="W217" s="24">
        <v>2.037882681605982E-05</v>
      </c>
      <c r="X217" s="24">
        <v>67.5</v>
      </c>
    </row>
    <row r="218" spans="1:24" ht="12.75" hidden="1">
      <c r="A218" s="24">
        <v>1694</v>
      </c>
      <c r="B218" s="24">
        <v>121.87999725341797</v>
      </c>
      <c r="C218" s="24">
        <v>121.27999877929688</v>
      </c>
      <c r="D218" s="24">
        <v>8.959495544433594</v>
      </c>
      <c r="E218" s="24">
        <v>9.080538749694824</v>
      </c>
      <c r="F218" s="24">
        <v>27.41497538224642</v>
      </c>
      <c r="G218" s="24" t="s">
        <v>57</v>
      </c>
      <c r="H218" s="24">
        <v>18.444764027979573</v>
      </c>
      <c r="I218" s="24">
        <v>72.82476128139754</v>
      </c>
      <c r="J218" s="24" t="s">
        <v>60</v>
      </c>
      <c r="K218" s="24">
        <v>0.15997400285126645</v>
      </c>
      <c r="L218" s="24">
        <v>0.007388406450748394</v>
      </c>
      <c r="M218" s="24">
        <v>-0.03948184293726182</v>
      </c>
      <c r="N218" s="24">
        <v>-0.0005169678723224761</v>
      </c>
      <c r="O218" s="24">
        <v>0.006164433969569331</v>
      </c>
      <c r="P218" s="24">
        <v>0.000845291166440009</v>
      </c>
      <c r="Q218" s="24">
        <v>-0.0008916641630091913</v>
      </c>
      <c r="R218" s="24">
        <v>-4.151524496630133E-05</v>
      </c>
      <c r="S218" s="24">
        <v>5.9344046871669137E-05</v>
      </c>
      <c r="T218" s="24">
        <v>6.018983555404025E-05</v>
      </c>
      <c r="U218" s="24">
        <v>-2.4503140042772496E-05</v>
      </c>
      <c r="V218" s="24">
        <v>-3.272769874964239E-06</v>
      </c>
      <c r="W218" s="24">
        <v>3.043342522420494E-06</v>
      </c>
      <c r="X218" s="24">
        <v>67.5</v>
      </c>
    </row>
    <row r="219" spans="1:24" ht="12.75" hidden="1">
      <c r="A219" s="24">
        <v>1693</v>
      </c>
      <c r="B219" s="24">
        <v>170.5800018310547</v>
      </c>
      <c r="C219" s="24">
        <v>151.17999267578125</v>
      </c>
      <c r="D219" s="24">
        <v>8.493095397949219</v>
      </c>
      <c r="E219" s="24">
        <v>8.94786262512207</v>
      </c>
      <c r="F219" s="24">
        <v>28.893478166890866</v>
      </c>
      <c r="G219" s="24" t="s">
        <v>58</v>
      </c>
      <c r="H219" s="24">
        <v>-21.94722357913004</v>
      </c>
      <c r="I219" s="24">
        <v>81.13277825192465</v>
      </c>
      <c r="J219" s="24" t="s">
        <v>61</v>
      </c>
      <c r="K219" s="24">
        <v>-0.5994879807456432</v>
      </c>
      <c r="L219" s="24">
        <v>1.3577645517651933</v>
      </c>
      <c r="M219" s="24">
        <v>-0.1414808188699865</v>
      </c>
      <c r="N219" s="24">
        <v>-0.049957458640521084</v>
      </c>
      <c r="O219" s="24">
        <v>-0.024144181858126085</v>
      </c>
      <c r="P219" s="24">
        <v>0.038941294367182945</v>
      </c>
      <c r="Q219" s="24">
        <v>-0.0028992604184720707</v>
      </c>
      <c r="R219" s="24">
        <v>-0.0007678555259073559</v>
      </c>
      <c r="S219" s="24">
        <v>-0.00032146363845516224</v>
      </c>
      <c r="T219" s="24">
        <v>0.0005699625400695329</v>
      </c>
      <c r="U219" s="24">
        <v>-6.168966684484746E-05</v>
      </c>
      <c r="V219" s="24">
        <v>-2.8336505421159665E-05</v>
      </c>
      <c r="W219" s="24">
        <v>-2.0150301454077207E-05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1696</v>
      </c>
      <c r="B221" s="24">
        <v>105.94</v>
      </c>
      <c r="C221" s="24">
        <v>124.94</v>
      </c>
      <c r="D221" s="24">
        <v>8.917823356416749</v>
      </c>
      <c r="E221" s="24">
        <v>9.033394479393309</v>
      </c>
      <c r="F221" s="24">
        <v>24.37073446855795</v>
      </c>
      <c r="G221" s="24" t="s">
        <v>59</v>
      </c>
      <c r="H221" s="24">
        <v>26.55703606923818</v>
      </c>
      <c r="I221" s="24">
        <v>64.99703606923818</v>
      </c>
      <c r="J221" s="24" t="s">
        <v>73</v>
      </c>
      <c r="K221" s="24">
        <v>3.727369431175483</v>
      </c>
      <c r="M221" s="24" t="s">
        <v>68</v>
      </c>
      <c r="N221" s="24">
        <v>1.9319810890300613</v>
      </c>
      <c r="X221" s="24">
        <v>67.5</v>
      </c>
    </row>
    <row r="222" spans="1:24" ht="12.75" hidden="1">
      <c r="A222" s="24">
        <v>1694</v>
      </c>
      <c r="B222" s="24">
        <v>121.87999725341797</v>
      </c>
      <c r="C222" s="24">
        <v>121.27999877929688</v>
      </c>
      <c r="D222" s="24">
        <v>8.959495544433594</v>
      </c>
      <c r="E222" s="24">
        <v>9.080538749694824</v>
      </c>
      <c r="F222" s="24">
        <v>21.132482336778633</v>
      </c>
      <c r="G222" s="24" t="s">
        <v>56</v>
      </c>
      <c r="H222" s="24">
        <v>1.7560364289565769</v>
      </c>
      <c r="I222" s="24">
        <v>56.13603368237455</v>
      </c>
      <c r="J222" s="24" t="s">
        <v>62</v>
      </c>
      <c r="K222" s="24">
        <v>1.8751857740134739</v>
      </c>
      <c r="L222" s="24">
        <v>0.07493568307827708</v>
      </c>
      <c r="M222" s="24">
        <v>0.44392478969590227</v>
      </c>
      <c r="N222" s="24">
        <v>0.051001743949709986</v>
      </c>
      <c r="O222" s="24">
        <v>0.07531066900891045</v>
      </c>
      <c r="P222" s="24">
        <v>0.0021497501725473733</v>
      </c>
      <c r="Q222" s="24">
        <v>0.009167004398664797</v>
      </c>
      <c r="R222" s="24">
        <v>0.0007850876051854773</v>
      </c>
      <c r="S222" s="24">
        <v>0.0009880586997789043</v>
      </c>
      <c r="T222" s="24">
        <v>3.1581148660632966E-05</v>
      </c>
      <c r="U222" s="24">
        <v>0.00020048603802733805</v>
      </c>
      <c r="V222" s="24">
        <v>2.9157488643812237E-05</v>
      </c>
      <c r="W222" s="24">
        <v>6.160649980638304E-05</v>
      </c>
      <c r="X222" s="24">
        <v>67.5</v>
      </c>
    </row>
    <row r="223" spans="1:24" ht="12.75" hidden="1">
      <c r="A223" s="24">
        <v>1693</v>
      </c>
      <c r="B223" s="24">
        <v>170.5800018310547</v>
      </c>
      <c r="C223" s="24">
        <v>151.17999267578125</v>
      </c>
      <c r="D223" s="24">
        <v>8.493095397949219</v>
      </c>
      <c r="E223" s="24">
        <v>8.94786262512207</v>
      </c>
      <c r="F223" s="24">
        <v>28.893478166890866</v>
      </c>
      <c r="G223" s="24" t="s">
        <v>57</v>
      </c>
      <c r="H223" s="24">
        <v>-21.94722357913004</v>
      </c>
      <c r="I223" s="24">
        <v>81.13277825192465</v>
      </c>
      <c r="J223" s="24" t="s">
        <v>60</v>
      </c>
      <c r="K223" s="24">
        <v>1.8662993957871226</v>
      </c>
      <c r="L223" s="24">
        <v>-0.0004069115928704952</v>
      </c>
      <c r="M223" s="24">
        <v>-0.4413017041077768</v>
      </c>
      <c r="N223" s="24">
        <v>-0.0005266923817406107</v>
      </c>
      <c r="O223" s="24">
        <v>0.07502841600176144</v>
      </c>
      <c r="P223" s="24">
        <v>-4.691967064064624E-05</v>
      </c>
      <c r="Q223" s="24">
        <v>-0.00908358541452395</v>
      </c>
      <c r="R223" s="24">
        <v>-4.231632554828485E-05</v>
      </c>
      <c r="S223" s="24">
        <v>0.0009878796452680858</v>
      </c>
      <c r="T223" s="24">
        <v>-3.3635659747226782E-06</v>
      </c>
      <c r="U223" s="24">
        <v>-0.0001958981431872572</v>
      </c>
      <c r="V223" s="24">
        <v>-3.3220728372877527E-06</v>
      </c>
      <c r="W223" s="24">
        <v>6.160032007128039E-05</v>
      </c>
      <c r="X223" s="24">
        <v>67.5</v>
      </c>
    </row>
    <row r="224" spans="1:24" ht="12.75" hidden="1">
      <c r="A224" s="24">
        <v>1695</v>
      </c>
      <c r="B224" s="24">
        <v>141.3000030517578</v>
      </c>
      <c r="C224" s="24">
        <v>159</v>
      </c>
      <c r="D224" s="24">
        <v>8.556173324584961</v>
      </c>
      <c r="E224" s="24">
        <v>8.945159912109375</v>
      </c>
      <c r="F224" s="24">
        <v>28.91139444245096</v>
      </c>
      <c r="G224" s="24" t="s">
        <v>58</v>
      </c>
      <c r="H224" s="24">
        <v>6.685647671628786</v>
      </c>
      <c r="I224" s="24">
        <v>80.4856507233866</v>
      </c>
      <c r="J224" s="24" t="s">
        <v>61</v>
      </c>
      <c r="K224" s="24">
        <v>0.18234103308671862</v>
      </c>
      <c r="L224" s="24">
        <v>-0.07493457827574376</v>
      </c>
      <c r="M224" s="24">
        <v>0.04818739314512957</v>
      </c>
      <c r="N224" s="24">
        <v>-0.05099902431465523</v>
      </c>
      <c r="O224" s="24">
        <v>0.006514112283058458</v>
      </c>
      <c r="P224" s="24">
        <v>-0.0021492380856653445</v>
      </c>
      <c r="Q224" s="24">
        <v>0.0012338742489360424</v>
      </c>
      <c r="R224" s="24">
        <v>-0.0007839463479141665</v>
      </c>
      <c r="S224" s="24">
        <v>1.8809589941827772E-05</v>
      </c>
      <c r="T224" s="24">
        <v>-3.1401518668030806E-05</v>
      </c>
      <c r="U224" s="24">
        <v>4.264468243150733E-05</v>
      </c>
      <c r="V224" s="24">
        <v>-2.8967619440986076E-05</v>
      </c>
      <c r="W224" s="24">
        <v>-8.725740711738469E-07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1696</v>
      </c>
      <c r="B226" s="24">
        <v>105.94</v>
      </c>
      <c r="C226" s="24">
        <v>124.94</v>
      </c>
      <c r="D226" s="24">
        <v>8.917823356416749</v>
      </c>
      <c r="E226" s="24">
        <v>9.033394479393309</v>
      </c>
      <c r="F226" s="24">
        <v>22.911276966097358</v>
      </c>
      <c r="G226" s="24" t="s">
        <v>59</v>
      </c>
      <c r="H226" s="24">
        <v>22.66464570852353</v>
      </c>
      <c r="I226" s="24">
        <v>61.10464570852353</v>
      </c>
      <c r="J226" s="24" t="s">
        <v>73</v>
      </c>
      <c r="K226" s="24">
        <v>1.6201368335773585</v>
      </c>
      <c r="M226" s="24" t="s">
        <v>68</v>
      </c>
      <c r="N226" s="24">
        <v>0.8826775069465453</v>
      </c>
      <c r="X226" s="24">
        <v>67.5</v>
      </c>
    </row>
    <row r="227" spans="1:24" ht="12.75" hidden="1">
      <c r="A227" s="24">
        <v>1694</v>
      </c>
      <c r="B227" s="24">
        <v>121.87999725341797</v>
      </c>
      <c r="C227" s="24">
        <v>121.27999877929688</v>
      </c>
      <c r="D227" s="24">
        <v>8.959495544433594</v>
      </c>
      <c r="E227" s="24">
        <v>9.080538749694824</v>
      </c>
      <c r="F227" s="24">
        <v>21.132482336778633</v>
      </c>
      <c r="G227" s="24" t="s">
        <v>56</v>
      </c>
      <c r="H227" s="24">
        <v>1.7560364289565769</v>
      </c>
      <c r="I227" s="24">
        <v>56.13603368237455</v>
      </c>
      <c r="J227" s="24" t="s">
        <v>62</v>
      </c>
      <c r="K227" s="24">
        <v>1.1982936665679997</v>
      </c>
      <c r="L227" s="24">
        <v>0.3141751804803777</v>
      </c>
      <c r="M227" s="24">
        <v>0.28367933994274264</v>
      </c>
      <c r="N227" s="24">
        <v>0.05115127599634129</v>
      </c>
      <c r="O227" s="24">
        <v>0.048125458064086135</v>
      </c>
      <c r="P227" s="24">
        <v>0.009012599237097726</v>
      </c>
      <c r="Q227" s="24">
        <v>0.005857948985274725</v>
      </c>
      <c r="R227" s="24">
        <v>0.0007873708215802238</v>
      </c>
      <c r="S227" s="24">
        <v>0.0006314036529782583</v>
      </c>
      <c r="T227" s="24">
        <v>0.00013264378000176765</v>
      </c>
      <c r="U227" s="24">
        <v>0.0001281276262948135</v>
      </c>
      <c r="V227" s="24">
        <v>2.9229761677882354E-05</v>
      </c>
      <c r="W227" s="24">
        <v>3.937094918500839E-05</v>
      </c>
      <c r="X227" s="24">
        <v>67.5</v>
      </c>
    </row>
    <row r="228" spans="1:24" ht="12.75" hidden="1">
      <c r="A228" s="24">
        <v>1695</v>
      </c>
      <c r="B228" s="24">
        <v>141.3000030517578</v>
      </c>
      <c r="C228" s="24">
        <v>159</v>
      </c>
      <c r="D228" s="24">
        <v>8.556173324584961</v>
      </c>
      <c r="E228" s="24">
        <v>8.945159912109375</v>
      </c>
      <c r="F228" s="24">
        <v>23.60501579333269</v>
      </c>
      <c r="G228" s="24" t="s">
        <v>57</v>
      </c>
      <c r="H228" s="24">
        <v>-8.086636640326475</v>
      </c>
      <c r="I228" s="24">
        <v>65.71336641143134</v>
      </c>
      <c r="J228" s="24" t="s">
        <v>60</v>
      </c>
      <c r="K228" s="24">
        <v>1.182001751445758</v>
      </c>
      <c r="L228" s="24">
        <v>0.0017102326026351045</v>
      </c>
      <c r="M228" s="24">
        <v>-0.280334412035477</v>
      </c>
      <c r="N228" s="24">
        <v>-0.0005285829803868395</v>
      </c>
      <c r="O228" s="24">
        <v>0.04738306654708174</v>
      </c>
      <c r="P228" s="24">
        <v>0.00019543786878339735</v>
      </c>
      <c r="Q228" s="24">
        <v>-0.0058104157970206875</v>
      </c>
      <c r="R228" s="24">
        <v>-4.24658184740825E-05</v>
      </c>
      <c r="S228" s="24">
        <v>0.000612788568037717</v>
      </c>
      <c r="T228" s="24">
        <v>1.3901742140396158E-05</v>
      </c>
      <c r="U228" s="24">
        <v>-0.0001279787560776067</v>
      </c>
      <c r="V228" s="24">
        <v>-3.3398298957166597E-06</v>
      </c>
      <c r="W228" s="24">
        <v>3.7874625728598104E-05</v>
      </c>
      <c r="X228" s="24">
        <v>67.5</v>
      </c>
    </row>
    <row r="229" spans="1:24" ht="12.75" hidden="1">
      <c r="A229" s="24">
        <v>1693</v>
      </c>
      <c r="B229" s="24">
        <v>170.5800018310547</v>
      </c>
      <c r="C229" s="24">
        <v>151.17999267578125</v>
      </c>
      <c r="D229" s="24">
        <v>8.493095397949219</v>
      </c>
      <c r="E229" s="24">
        <v>8.94786262512207</v>
      </c>
      <c r="F229" s="24">
        <v>35.55408241325859</v>
      </c>
      <c r="G229" s="24" t="s">
        <v>58</v>
      </c>
      <c r="H229" s="24">
        <v>-3.244271853379729</v>
      </c>
      <c r="I229" s="24">
        <v>99.83572997767496</v>
      </c>
      <c r="J229" s="24" t="s">
        <v>61</v>
      </c>
      <c r="K229" s="24">
        <v>-0.19692529272833656</v>
      </c>
      <c r="L229" s="24">
        <v>0.31417052556585057</v>
      </c>
      <c r="M229" s="24">
        <v>-0.04343484015250402</v>
      </c>
      <c r="N229" s="24">
        <v>-0.051148544809082555</v>
      </c>
      <c r="O229" s="24">
        <v>-0.008420493956588065</v>
      </c>
      <c r="P229" s="24">
        <v>0.009010479956582775</v>
      </c>
      <c r="Q229" s="24">
        <v>-0.0007447379269337838</v>
      </c>
      <c r="R229" s="24">
        <v>-0.0007862248183167731</v>
      </c>
      <c r="S229" s="24">
        <v>-0.00015218654302064005</v>
      </c>
      <c r="T229" s="24">
        <v>0.00013191328188859251</v>
      </c>
      <c r="U229" s="24">
        <v>-6.174675114678397E-06</v>
      </c>
      <c r="V229" s="24">
        <v>-2.9038328189024194E-05</v>
      </c>
      <c r="W229" s="24">
        <v>-1.075101695874056E-05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2004-10-26T05:10:17Z</dcterms:modified>
  <cp:category/>
  <cp:version/>
  <cp:contentType/>
  <cp:contentStatus/>
</cp:coreProperties>
</file>