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<sst xmlns="http://schemas.openxmlformats.org/spreadsheetml/2006/main" count="627" uniqueCount="147">
  <si>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</si>
  <si>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</si>
  <si>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</si>
  <si>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</si>
  <si>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</si>
  <si>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</si>
  <si>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</si>
  <si>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</si>
  <si>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</si>
  <si>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</si>
  <si>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</si>
  <si>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</si>
  <si>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</si>
  <si>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</si>
  <si>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</si>
  <si>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</si>
  <si>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</si>
  <si>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</si>
  <si>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</si>
  <si>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</si>
  <si>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</si>
  <si>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</si>
  <si>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</si>
  <si>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</si>
  <si>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</si>
  <si>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</si>
  <si>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</si>
  <si>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</si>
  <si>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</si>
  <si>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</si>
  <si>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</si>
  <si>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</si>
  <si>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</si>
  <si>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</si>
  <si>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</si>
  <si>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</si>
  <si>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</si>
  <si>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</si>
  <si>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</si>
  <si>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</si>
  <si>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</si>
  <si>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</si>
  <si>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</si>
  <si>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</si>
  <si>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</si>
  <si>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</si>
  <si>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</si>
  <si>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</si>
  <si>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</si>
  <si>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</si>
  <si>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</si>
  <si>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</si>
  <si>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</si>
  <si>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</si>
  <si>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</si>
  <si>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</si>
  <si>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</si>
  <si>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</si>
  <si>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</si>
  <si>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</si>
  <si>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</si>
  <si>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</si>
  <si>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</si>
  <si>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</si>
  <si>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</si>
  <si>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</si>
  <si>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</si>
  <si>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</si>
  <si>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</si>
  <si>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</si>
  <si>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</si>
  <si>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</si>
  <si>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</si>
  <si>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</si>
  <si>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</si>
  <si>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</si>
  <si>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</si>
  <si>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</si>
  <si>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</si>
  <si>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</si>
  <si>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</si>
  <si>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</si>
  <si>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</si>
  <si>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</si>
  <si>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</si>
  <si>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</si>
  <si>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</si>
  <si>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</si>
  <si>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</si>
  <si>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</si>
  <si>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</si>
  <si>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</si>
  <si>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</si>
  <si>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</si>
  <si>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</si>
  <si>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</si>
  <si>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</si>
  <si>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</si>
  <si>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</si>
  <si>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</si>
  <si>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</si>
  <si>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</si>
  <si>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</si>
  <si>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</si>
  <si>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</si>
  <si>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</si>
  <si>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</si>
  <si>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</si>
  <si>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</si>
  <si>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</si>
  <si>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</si>
  <si>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</si>
  <si>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</si>
  <si>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</si>
  <si>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</si>
  <si>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</si>
  <si>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</si>
  <si>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</si>
  <si>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</si>
  <si>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</si>
  <si>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</si>
  <si>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</si>
  <si>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</si>
  <si>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</si>
  <si>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</si>
  <si>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</si>
  <si>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</si>
  <si>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</si>
  <si>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</si>
  <si>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</si>
  <si>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</si>
  <si>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</si>
  <si>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</si>
  <si>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</si>
  <si>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</si>
  <si>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</si>
  <si>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</si>
  <si>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</si>
  <si>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</si>
  <si>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</si>
  <si>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</si>
  <si>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</si>
  <si>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AP 369</t>
  </si>
  <si>
    <t>Cas 4</t>
  </si>
  <si>
    <t>made with heads -1 mm</t>
  </si>
  <si>
    <t>4E14469D-1</t>
  </si>
  <si>
    <t>Perm. 1,005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</si>
</sst>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131.8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135.4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130.6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113.3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127.9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121.8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130.6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108.9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10.322669382023058</v>
      </c>
      <c r="C41" s="77">
        <f aca="true" t="shared" si="0" ref="C41:C55">($B$41*H41+$B$42*J41+$B$43*L41+$B$44*N41+$B$45*P41+$B$46*R41+$B$47*T41+$B$48*V41)/100</f>
        <v>-2.2248076218887848E-08</v>
      </c>
      <c r="D41" s="77">
        <f aca="true" t="shared" si="1" ref="D41:D55">($B$41*I41+$B$42*K41+$B$43*M41+$B$44*O41+$B$45*Q41+$B$46*S41+$B$47*U41+$B$48*W41)/100</f>
        <v>-2.7984500299577314E-08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-2.924371511411678</v>
      </c>
      <c r="C42" s="77">
        <f t="shared" si="0"/>
        <v>-7.555268371471587E-11</v>
      </c>
      <c r="D42" s="77">
        <f t="shared" si="1"/>
        <v>-2.8160504381878287E-08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1.5478207734727931</v>
      </c>
      <c r="C43" s="77">
        <f t="shared" si="0"/>
        <v>0.2662438949295548</v>
      </c>
      <c r="D43" s="77">
        <f t="shared" si="1"/>
        <v>-0.3385387555338195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4.032052643606306</v>
      </c>
      <c r="C44" s="77">
        <f t="shared" si="0"/>
        <v>-0.0011444480754916526</v>
      </c>
      <c r="D44" s="77">
        <f t="shared" si="1"/>
        <v>-0.21046545632839886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10.322669382023058</v>
      </c>
      <c r="C45" s="77">
        <f t="shared" si="0"/>
        <v>-0.06393632924470205</v>
      </c>
      <c r="D45" s="77">
        <f t="shared" si="1"/>
        <v>-0.07942266848173239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-2.924371511411678</v>
      </c>
      <c r="C46" s="77">
        <f t="shared" si="0"/>
        <v>-0.0005242398804003719</v>
      </c>
      <c r="D46" s="77">
        <f t="shared" si="1"/>
        <v>-0.050712898259416876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1.5478207734727931</v>
      </c>
      <c r="C47" s="77">
        <f t="shared" si="0"/>
        <v>0.010545588134374166</v>
      </c>
      <c r="D47" s="77">
        <f t="shared" si="1"/>
        <v>-0.013710956217086795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4.032052643606306</v>
      </c>
      <c r="C48" s="77">
        <f t="shared" si="0"/>
        <v>-0.0001310223463498894</v>
      </c>
      <c r="D48" s="77">
        <f t="shared" si="1"/>
        <v>-0.006036343662651129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-0.0013628597680609897</v>
      </c>
      <c r="D49" s="77">
        <f t="shared" si="1"/>
        <v>-0.001604914039960501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-4.214478329371573E-05</v>
      </c>
      <c r="D50" s="77">
        <f t="shared" si="1"/>
        <v>-0.0007795399445406811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0.00012589600814152553</v>
      </c>
      <c r="D51" s="77">
        <f t="shared" si="1"/>
        <v>-0.0001888317726377408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-9.33732737941592E-06</v>
      </c>
      <c r="D52" s="77">
        <f t="shared" si="1"/>
        <v>-8.835146947018435E-05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-3.249579862274754E-05</v>
      </c>
      <c r="D53" s="77">
        <f t="shared" si="1"/>
        <v>-3.263257034444285E-05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-3.3237309710271087E-06</v>
      </c>
      <c r="D54" s="77">
        <f t="shared" si="1"/>
        <v>-2.8784231696756424E-05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7.453439363472687E-06</v>
      </c>
      <c r="D55" s="77">
        <f t="shared" si="1"/>
        <v>-1.2028119744546026E-05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C13" sqref="C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9" s="2" customFormat="1" ht="13.5" thickBot="1">
      <c r="A3" s="10">
        <v>1705</v>
      </c>
      <c r="B3" s="11">
        <v>130.64333333333332</v>
      </c>
      <c r="C3" s="11">
        <v>131.84333333333333</v>
      </c>
      <c r="D3" s="11">
        <v>8.557584891582954</v>
      </c>
      <c r="E3" s="11">
        <v>8.917862873695135</v>
      </c>
      <c r="F3" s="12" t="s">
        <v>69</v>
      </c>
      <c r="H3" s="102">
        <v>0.0625</v>
      </c>
      <c r="I3" s="2" t="s">
        <v>144</v>
      </c>
    </row>
    <row r="4" spans="1:9" ht="16.5" customHeight="1">
      <c r="A4" s="13">
        <v>1706</v>
      </c>
      <c r="B4" s="14">
        <v>108.93333333333334</v>
      </c>
      <c r="C4" s="14">
        <v>113.33333333333333</v>
      </c>
      <c r="D4" s="14">
        <v>9.299120991441287</v>
      </c>
      <c r="E4" s="14">
        <v>9.56296867998672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1708</v>
      </c>
      <c r="B5" s="26">
        <v>121.82</v>
      </c>
      <c r="C5" s="26">
        <v>127.92</v>
      </c>
      <c r="D5" s="26">
        <v>9.075377455950557</v>
      </c>
      <c r="E5" s="26">
        <v>9.463010020639489</v>
      </c>
      <c r="F5" s="15" t="s">
        <v>71</v>
      </c>
      <c r="I5" s="75">
        <v>2468</v>
      </c>
    </row>
    <row r="6" spans="1:6" s="2" customFormat="1" ht="13.5" thickBot="1">
      <c r="A6" s="16">
        <v>1707</v>
      </c>
      <c r="B6" s="17">
        <v>130.66</v>
      </c>
      <c r="C6" s="17">
        <v>135.44333333333336</v>
      </c>
      <c r="D6" s="17">
        <v>8.61058426932147</v>
      </c>
      <c r="E6" s="17">
        <v>8.996455051305123</v>
      </c>
      <c r="F6" s="18" t="s">
        <v>72</v>
      </c>
    </row>
    <row r="7" spans="1:6" s="2" customFormat="1" ht="12.75">
      <c r="A7" s="19" t="s">
        <v>143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145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142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 t="s">
        <v>146</v>
      </c>
      <c r="D15" s="6"/>
      <c r="E15" s="6"/>
      <c r="F15" s="75">
        <v>2478</v>
      </c>
      <c r="K15" s="75">
        <v>2461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10.322669382023058</v>
      </c>
      <c r="C19" s="34">
        <v>51.756002715356395</v>
      </c>
      <c r="D19" s="35">
        <v>20.233181156186433</v>
      </c>
      <c r="K19" s="97" t="s">
        <v>131</v>
      </c>
    </row>
    <row r="20" spans="1:11" ht="12.75">
      <c r="A20" s="33" t="s">
        <v>57</v>
      </c>
      <c r="B20" s="34">
        <v>-2.924371511411678</v>
      </c>
      <c r="C20" s="34">
        <v>51.395628488588315</v>
      </c>
      <c r="D20" s="35">
        <v>19.598246042186226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1.5478207734727931</v>
      </c>
      <c r="C21" s="34">
        <v>64.70782077347279</v>
      </c>
      <c r="D21" s="35">
        <v>23.402079060902118</v>
      </c>
      <c r="F21" s="24" t="s">
        <v>134</v>
      </c>
    </row>
    <row r="22" spans="1:11" ht="16.5" thickBot="1">
      <c r="A22" s="36" t="s">
        <v>59</v>
      </c>
      <c r="B22" s="37">
        <v>4.032052643606306</v>
      </c>
      <c r="C22" s="37">
        <v>67.17538597693962</v>
      </c>
      <c r="D22" s="38">
        <v>24.144973742274487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15.402615547180176</v>
      </c>
      <c r="I23" s="75">
        <v>2488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0.2662438949295548</v>
      </c>
      <c r="C27" s="44">
        <v>-0.0011444480754916526</v>
      </c>
      <c r="D27" s="44">
        <v>-0.06393632924470205</v>
      </c>
      <c r="E27" s="44">
        <v>-0.0005242398804003719</v>
      </c>
      <c r="F27" s="44">
        <v>0.010545588134374166</v>
      </c>
      <c r="G27" s="44">
        <v>-0.0001310223463498894</v>
      </c>
      <c r="H27" s="44">
        <v>-0.0013628597680609897</v>
      </c>
      <c r="I27" s="45">
        <v>-4.214478329371573E-05</v>
      </c>
    </row>
    <row r="28" spans="1:9" ht="13.5" thickBot="1">
      <c r="A28" s="46" t="s">
        <v>61</v>
      </c>
      <c r="B28" s="47">
        <v>-0.3385387555338195</v>
      </c>
      <c r="C28" s="47">
        <v>-0.21046545632839886</v>
      </c>
      <c r="D28" s="47">
        <v>-0.07942266848173239</v>
      </c>
      <c r="E28" s="47">
        <v>-0.050712898259416876</v>
      </c>
      <c r="F28" s="47">
        <v>-0.013710956217086795</v>
      </c>
      <c r="G28" s="47">
        <v>-0.006036343662651129</v>
      </c>
      <c r="H28" s="47">
        <v>-0.001604914039960501</v>
      </c>
      <c r="I28" s="48">
        <v>-0.0007795399445406811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1705</v>
      </c>
      <c r="B39" s="50">
        <v>130.64333333333332</v>
      </c>
      <c r="C39" s="50">
        <v>131.84333333333333</v>
      </c>
      <c r="D39" s="50">
        <v>8.557584891582954</v>
      </c>
      <c r="E39" s="50">
        <v>8.917862873695135</v>
      </c>
      <c r="F39" s="54">
        <f>I39*D39/(23678+B39)*1000</f>
        <v>24.144973742274487</v>
      </c>
      <c r="G39" s="59" t="s">
        <v>59</v>
      </c>
      <c r="H39" s="58">
        <f>I39-B39+X39</f>
        <v>4.032052643606306</v>
      </c>
      <c r="I39" s="58">
        <f>(B39+C42-2*X39)*(23678+B39)*E42/((23678+C42)*D39+E42*(23678+B39))</f>
        <v>67.17538597693962</v>
      </c>
      <c r="J39" s="24" t="s">
        <v>73</v>
      </c>
      <c r="K39" s="24">
        <f>(K40*K40+L40*L40+M40*M40+N40*N40+O40*O40+P40*P40+Q40*Q40+R40*R40+S40*S40+T40*T40+U40*U40+V40*V40+W40*W40)</f>
        <v>0.24309996551470175</v>
      </c>
      <c r="M39" s="24" t="s">
        <v>68</v>
      </c>
      <c r="N39" s="24">
        <f>(K44*K44+L44*L44+M44*M44+N44*N44+O44*O44+P44*P44+Q44*Q44+R44*R44+S44*S44+T44*T44+U44*U44+V44*V44+W44*W44)</f>
        <v>0.14776900879166954</v>
      </c>
      <c r="X39" s="55">
        <f>(1-$H$2)*1000</f>
        <v>67.5</v>
      </c>
    </row>
    <row r="40" spans="1:24" ht="12.75">
      <c r="A40" s="49">
        <v>1706</v>
      </c>
      <c r="B40" s="50">
        <v>108.93333333333334</v>
      </c>
      <c r="C40" s="50">
        <v>113.33333333333333</v>
      </c>
      <c r="D40" s="50">
        <v>9.299120991441287</v>
      </c>
      <c r="E40" s="50">
        <v>9.56296867998672</v>
      </c>
      <c r="F40" s="54">
        <f>I40*D40/(23678+B40)*1000</f>
        <v>20.233181156186433</v>
      </c>
      <c r="G40" s="59" t="s">
        <v>56</v>
      </c>
      <c r="H40" s="58">
        <f>I40-B40+X40</f>
        <v>10.322669382023058</v>
      </c>
      <c r="I40" s="58">
        <f>(B40+C39-2*X40)*(23678+B40)*E39/((23678+C39)*D40+E39*(23678+B40))</f>
        <v>51.756002715356395</v>
      </c>
      <c r="J40" s="24" t="s">
        <v>62</v>
      </c>
      <c r="K40" s="52">
        <f aca="true" t="shared" si="0" ref="K40:W40">SQRT(K41*K41+K42*K42)</f>
        <v>0.4306904927969121</v>
      </c>
      <c r="L40" s="52">
        <f t="shared" si="0"/>
        <v>0.21046856788822094</v>
      </c>
      <c r="M40" s="52">
        <f t="shared" si="0"/>
        <v>0.1019598669381542</v>
      </c>
      <c r="N40" s="52">
        <f t="shared" si="0"/>
        <v>0.050715607827592574</v>
      </c>
      <c r="O40" s="52">
        <f t="shared" si="0"/>
        <v>0.01729739140699326</v>
      </c>
      <c r="P40" s="52">
        <f t="shared" si="0"/>
        <v>0.006037765453284143</v>
      </c>
      <c r="Q40" s="52">
        <f t="shared" si="0"/>
        <v>0.0021055013234528236</v>
      </c>
      <c r="R40" s="52">
        <f t="shared" si="0"/>
        <v>0.0007806783639203551</v>
      </c>
      <c r="S40" s="52">
        <f t="shared" si="0"/>
        <v>0.00022695207252519745</v>
      </c>
      <c r="T40" s="52">
        <f t="shared" si="0"/>
        <v>8.884350195783205E-05</v>
      </c>
      <c r="U40" s="52">
        <f t="shared" si="0"/>
        <v>4.605281289362434E-05</v>
      </c>
      <c r="V40" s="52">
        <f t="shared" si="0"/>
        <v>2.8975492781665025E-05</v>
      </c>
      <c r="W40" s="52">
        <f t="shared" si="0"/>
        <v>1.4150244624532189E-05</v>
      </c>
      <c r="X40" s="55">
        <f>(1-$H$2)*1000</f>
        <v>67.5</v>
      </c>
    </row>
    <row r="41" spans="1:24" ht="12.75">
      <c r="A41" s="49">
        <v>1708</v>
      </c>
      <c r="B41" s="50">
        <v>121.82</v>
      </c>
      <c r="C41" s="50">
        <v>127.92</v>
      </c>
      <c r="D41" s="50">
        <v>9.075377455950557</v>
      </c>
      <c r="E41" s="50">
        <v>9.463010020639489</v>
      </c>
      <c r="F41" s="54">
        <f>I41*D41/(23678+B41)*1000</f>
        <v>19.598246042186226</v>
      </c>
      <c r="G41" s="59" t="s">
        <v>57</v>
      </c>
      <c r="H41" s="58">
        <f>I41-B41+X41</f>
        <v>-2.924371511411678</v>
      </c>
      <c r="I41" s="58">
        <f>(B41+C40-2*X41)*(23678+B41)*E40/((23678+C40)*D41+E40*(23678+B41))</f>
        <v>51.395628488588315</v>
      </c>
      <c r="J41" s="24" t="s">
        <v>60</v>
      </c>
      <c r="K41" s="52">
        <f>'calcul config'!C43</f>
        <v>0.2662438949295548</v>
      </c>
      <c r="L41" s="52">
        <f>'calcul config'!C44</f>
        <v>-0.0011444480754916526</v>
      </c>
      <c r="M41" s="52">
        <f>'calcul config'!C45</f>
        <v>-0.06393632924470205</v>
      </c>
      <c r="N41" s="52">
        <f>'calcul config'!C46</f>
        <v>-0.0005242398804003719</v>
      </c>
      <c r="O41" s="52">
        <f>'calcul config'!C47</f>
        <v>0.010545588134374166</v>
      </c>
      <c r="P41" s="52">
        <f>'calcul config'!C48</f>
        <v>-0.0001310223463498894</v>
      </c>
      <c r="Q41" s="52">
        <f>'calcul config'!C49</f>
        <v>-0.0013628597680609897</v>
      </c>
      <c r="R41" s="52">
        <f>'calcul config'!C50</f>
        <v>-4.214478329371573E-05</v>
      </c>
      <c r="S41" s="52">
        <f>'calcul config'!C51</f>
        <v>0.00012589600814152553</v>
      </c>
      <c r="T41" s="52">
        <f>'calcul config'!C52</f>
        <v>-9.33732737941592E-06</v>
      </c>
      <c r="U41" s="52">
        <f>'calcul config'!C53</f>
        <v>-3.249579862274754E-05</v>
      </c>
      <c r="V41" s="52">
        <f>'calcul config'!C54</f>
        <v>-3.3237309710271087E-06</v>
      </c>
      <c r="W41" s="52">
        <f>'calcul config'!C55</f>
        <v>7.453439363472687E-06</v>
      </c>
      <c r="X41" s="55">
        <f>(1-$H$2)*1000</f>
        <v>67.5</v>
      </c>
    </row>
    <row r="42" spans="1:24" ht="12.75">
      <c r="A42" s="49">
        <v>1707</v>
      </c>
      <c r="B42" s="50">
        <v>130.66</v>
      </c>
      <c r="C42" s="50">
        <v>135.44333333333336</v>
      </c>
      <c r="D42" s="50">
        <v>8.61058426932147</v>
      </c>
      <c r="E42" s="50">
        <v>8.996455051305123</v>
      </c>
      <c r="F42" s="54">
        <f>I42*D42/(23678+B42)*1000</f>
        <v>23.402079060902118</v>
      </c>
      <c r="G42" s="59" t="s">
        <v>58</v>
      </c>
      <c r="H42" s="58">
        <f>I42-B42+X42</f>
        <v>1.5478207734727931</v>
      </c>
      <c r="I42" s="58">
        <f>(B42+C41-2*X42)*(23678+B42)*E41/((23678+C41)*D42+E41*(23678+B42))</f>
        <v>64.70782077347279</v>
      </c>
      <c r="J42" s="24" t="s">
        <v>61</v>
      </c>
      <c r="K42" s="52">
        <f>'calcul config'!D43</f>
        <v>-0.3385387555338195</v>
      </c>
      <c r="L42" s="52">
        <f>'calcul config'!D44</f>
        <v>-0.21046545632839886</v>
      </c>
      <c r="M42" s="52">
        <f>'calcul config'!D45</f>
        <v>-0.07942266848173239</v>
      </c>
      <c r="N42" s="52">
        <f>'calcul config'!D46</f>
        <v>-0.050712898259416876</v>
      </c>
      <c r="O42" s="52">
        <f>'calcul config'!D47</f>
        <v>-0.013710956217086795</v>
      </c>
      <c r="P42" s="52">
        <f>'calcul config'!D48</f>
        <v>-0.006036343662651129</v>
      </c>
      <c r="Q42" s="52">
        <f>'calcul config'!D49</f>
        <v>-0.001604914039960501</v>
      </c>
      <c r="R42" s="52">
        <f>'calcul config'!D50</f>
        <v>-0.0007795399445406811</v>
      </c>
      <c r="S42" s="52">
        <f>'calcul config'!D51</f>
        <v>-0.0001888317726377408</v>
      </c>
      <c r="T42" s="52">
        <f>'calcul config'!D52</f>
        <v>-8.835146947018435E-05</v>
      </c>
      <c r="U42" s="52">
        <f>'calcul config'!D53</f>
        <v>-3.263257034444285E-05</v>
      </c>
      <c r="V42" s="52">
        <f>'calcul config'!D54</f>
        <v>-2.8784231696756424E-05</v>
      </c>
      <c r="W42" s="52">
        <f>'calcul config'!D55</f>
        <v>-1.2028119744546026E-05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180</v>
      </c>
      <c r="J44" s="24" t="s">
        <v>67</v>
      </c>
      <c r="K44" s="52">
        <f>K40/(K43*1.5)</f>
        <v>0.28712699519794144</v>
      </c>
      <c r="L44" s="52">
        <f>L40/(L43*1.5)</f>
        <v>0.20044625513163902</v>
      </c>
      <c r="M44" s="52">
        <f aca="true" t="shared" si="1" ref="M44:W44">M40/(M43*1.5)</f>
        <v>0.11328874104239357</v>
      </c>
      <c r="N44" s="52">
        <f t="shared" si="1"/>
        <v>0.0676208104367901</v>
      </c>
      <c r="O44" s="52">
        <f t="shared" si="1"/>
        <v>0.07687729514219228</v>
      </c>
      <c r="P44" s="52">
        <f t="shared" si="1"/>
        <v>0.04025176968856095</v>
      </c>
      <c r="Q44" s="52">
        <f t="shared" si="1"/>
        <v>0.014036675489685489</v>
      </c>
      <c r="R44" s="52">
        <f t="shared" si="1"/>
        <v>0.0017348408087119005</v>
      </c>
      <c r="S44" s="52">
        <f t="shared" si="1"/>
        <v>0.003026027633669299</v>
      </c>
      <c r="T44" s="52">
        <f t="shared" si="1"/>
        <v>0.0011845800261044272</v>
      </c>
      <c r="U44" s="52">
        <f t="shared" si="1"/>
        <v>0.0006140375052483244</v>
      </c>
      <c r="V44" s="52">
        <f t="shared" si="1"/>
        <v>0.0003863399037555336</v>
      </c>
      <c r="W44" s="52">
        <f t="shared" si="1"/>
        <v>0.0001886699283270958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1708</v>
      </c>
      <c r="B51" s="24">
        <v>140.8</v>
      </c>
      <c r="C51" s="24">
        <v>149.1</v>
      </c>
      <c r="D51" s="24">
        <v>8.994213748288143</v>
      </c>
      <c r="E51" s="24">
        <v>9.229449312940675</v>
      </c>
      <c r="F51" s="24">
        <v>22.48892819726366</v>
      </c>
      <c r="G51" s="24" t="s">
        <v>59</v>
      </c>
      <c r="H51" s="24">
        <v>-13.74401234661174</v>
      </c>
      <c r="I51" s="24">
        <v>59.55598765338827</v>
      </c>
      <c r="J51" s="24" t="s">
        <v>73</v>
      </c>
      <c r="K51" s="24">
        <v>0.8087037602908405</v>
      </c>
      <c r="M51" s="24" t="s">
        <v>68</v>
      </c>
      <c r="N51" s="24">
        <v>0.4614641697428008</v>
      </c>
      <c r="X51" s="24">
        <v>67.5</v>
      </c>
    </row>
    <row r="52" spans="1:24" ht="12.75" hidden="1">
      <c r="A52" s="24">
        <v>1705</v>
      </c>
      <c r="B52" s="24">
        <v>145.27999877929688</v>
      </c>
      <c r="C52" s="24">
        <v>150.47999572753906</v>
      </c>
      <c r="D52" s="24">
        <v>8.331573486328125</v>
      </c>
      <c r="E52" s="24">
        <v>8.759109497070312</v>
      </c>
      <c r="F52" s="24">
        <v>29.29221668716272</v>
      </c>
      <c r="G52" s="24" t="s">
        <v>56</v>
      </c>
      <c r="H52" s="24">
        <v>5.978090982297729</v>
      </c>
      <c r="I52" s="24">
        <v>83.7580897615946</v>
      </c>
      <c r="J52" s="24" t="s">
        <v>62</v>
      </c>
      <c r="K52" s="24">
        <v>0.8175494246904235</v>
      </c>
      <c r="L52" s="24">
        <v>0.3185552522306784</v>
      </c>
      <c r="M52" s="24">
        <v>0.19354377213781856</v>
      </c>
      <c r="N52" s="24">
        <v>0.014221001196015035</v>
      </c>
      <c r="O52" s="24">
        <v>0.032834106620650345</v>
      </c>
      <c r="P52" s="24">
        <v>0.009138339608181128</v>
      </c>
      <c r="Q52" s="24">
        <v>0.003996665458544174</v>
      </c>
      <c r="R52" s="24">
        <v>0.00021890065648145072</v>
      </c>
      <c r="S52" s="24">
        <v>0.0004307782356687602</v>
      </c>
      <c r="T52" s="24">
        <v>0.00013449223215435913</v>
      </c>
      <c r="U52" s="24">
        <v>8.741268366457993E-05</v>
      </c>
      <c r="V52" s="24">
        <v>8.11720537305346E-06</v>
      </c>
      <c r="W52" s="24">
        <v>2.6861183938267808E-05</v>
      </c>
      <c r="X52" s="24">
        <v>67.5</v>
      </c>
    </row>
    <row r="53" spans="1:24" ht="12.75" hidden="1">
      <c r="A53" s="24">
        <v>1707</v>
      </c>
      <c r="B53" s="24">
        <v>139.8000030517578</v>
      </c>
      <c r="C53" s="24">
        <v>137.8000030517578</v>
      </c>
      <c r="D53" s="24">
        <v>8.2986421585083</v>
      </c>
      <c r="E53" s="24">
        <v>8.877462387084961</v>
      </c>
      <c r="F53" s="24">
        <v>27.775657621291877</v>
      </c>
      <c r="G53" s="24" t="s">
        <v>57</v>
      </c>
      <c r="H53" s="24">
        <v>7.4184672161644585</v>
      </c>
      <c r="I53" s="24">
        <v>79.71847026792227</v>
      </c>
      <c r="J53" s="24" t="s">
        <v>60</v>
      </c>
      <c r="K53" s="24">
        <v>-0.8142450808778505</v>
      </c>
      <c r="L53" s="24">
        <v>-0.0017332130239325505</v>
      </c>
      <c r="M53" s="24">
        <v>0.19255140444875135</v>
      </c>
      <c r="N53" s="24">
        <v>-0.00014727254696154224</v>
      </c>
      <c r="O53" s="24">
        <v>-0.032731307069325595</v>
      </c>
      <c r="P53" s="24">
        <v>-0.00019817738509963042</v>
      </c>
      <c r="Q53" s="24">
        <v>0.003964192941254578</v>
      </c>
      <c r="R53" s="24">
        <v>-1.1859921746312687E-05</v>
      </c>
      <c r="S53" s="24">
        <v>-0.0004307491506064941</v>
      </c>
      <c r="T53" s="24">
        <v>-1.4105358816269814E-05</v>
      </c>
      <c r="U53" s="24">
        <v>8.554887542426875E-05</v>
      </c>
      <c r="V53" s="24">
        <v>-9.436836543132796E-07</v>
      </c>
      <c r="W53" s="24">
        <v>-2.6854923139076514E-05</v>
      </c>
      <c r="X53" s="24">
        <v>67.5</v>
      </c>
    </row>
    <row r="54" spans="1:24" ht="12.75" hidden="1">
      <c r="A54" s="24">
        <v>1706</v>
      </c>
      <c r="B54" s="24">
        <v>127</v>
      </c>
      <c r="C54" s="24">
        <v>109</v>
      </c>
      <c r="D54" s="24">
        <v>9.268549919128418</v>
      </c>
      <c r="E54" s="24">
        <v>9.683296203613281</v>
      </c>
      <c r="F54" s="24">
        <v>24.718682640235816</v>
      </c>
      <c r="G54" s="24" t="s">
        <v>58</v>
      </c>
      <c r="H54" s="24">
        <v>3.986548099224926</v>
      </c>
      <c r="I54" s="24">
        <v>63.486548099224926</v>
      </c>
      <c r="J54" s="24" t="s">
        <v>61</v>
      </c>
      <c r="K54" s="24">
        <v>-0.07343030762474753</v>
      </c>
      <c r="L54" s="24">
        <v>-0.31855053711517234</v>
      </c>
      <c r="M54" s="24">
        <v>-0.019574176308320465</v>
      </c>
      <c r="N54" s="24">
        <v>-0.014220238599052144</v>
      </c>
      <c r="O54" s="24">
        <v>-0.00259616931453842</v>
      </c>
      <c r="P54" s="24">
        <v>-0.009136190481731818</v>
      </c>
      <c r="Q54" s="24">
        <v>-0.0005084379136408788</v>
      </c>
      <c r="R54" s="24">
        <v>-0.0002185791382181324</v>
      </c>
      <c r="S54" s="24">
        <v>-5.005754456000618E-06</v>
      </c>
      <c r="T54" s="24">
        <v>-0.0001337505116346338</v>
      </c>
      <c r="U54" s="24">
        <v>-1.7954586575214316E-05</v>
      </c>
      <c r="V54" s="24">
        <v>-8.06216374361808E-06</v>
      </c>
      <c r="W54" s="24">
        <v>5.799187527139154E-07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1708</v>
      </c>
      <c r="B56" s="24">
        <v>140.8</v>
      </c>
      <c r="C56" s="24">
        <v>149.1</v>
      </c>
      <c r="D56" s="24">
        <v>8.994213748288143</v>
      </c>
      <c r="E56" s="24">
        <v>9.229449312940675</v>
      </c>
      <c r="F56" s="24">
        <v>26.936977305357395</v>
      </c>
      <c r="G56" s="24" t="s">
        <v>59</v>
      </c>
      <c r="H56" s="24">
        <v>-1.964528885255504</v>
      </c>
      <c r="I56" s="24">
        <v>71.33547111474451</v>
      </c>
      <c r="J56" s="24" t="s">
        <v>73</v>
      </c>
      <c r="K56" s="24">
        <v>0.7248005659132648</v>
      </c>
      <c r="M56" s="24" t="s">
        <v>68</v>
      </c>
      <c r="N56" s="24">
        <v>0.40114903743632097</v>
      </c>
      <c r="X56" s="24">
        <v>67.5</v>
      </c>
    </row>
    <row r="57" spans="1:24" ht="12.75" hidden="1">
      <c r="A57" s="24">
        <v>1705</v>
      </c>
      <c r="B57" s="24">
        <v>145.27999877929688</v>
      </c>
      <c r="C57" s="24">
        <v>150.47999572753906</v>
      </c>
      <c r="D57" s="24">
        <v>8.331573486328125</v>
      </c>
      <c r="E57" s="24">
        <v>8.759109497070312</v>
      </c>
      <c r="F57" s="24">
        <v>29.29221668716272</v>
      </c>
      <c r="G57" s="24" t="s">
        <v>56</v>
      </c>
      <c r="H57" s="24">
        <v>5.978090982297729</v>
      </c>
      <c r="I57" s="24">
        <v>83.7580897615946</v>
      </c>
      <c r="J57" s="24" t="s">
        <v>62</v>
      </c>
      <c r="K57" s="24">
        <v>0.7915284949858271</v>
      </c>
      <c r="L57" s="24">
        <v>0.24895866569755956</v>
      </c>
      <c r="M57" s="24">
        <v>0.1873840483237276</v>
      </c>
      <c r="N57" s="24">
        <v>0.010642190106367114</v>
      </c>
      <c r="O57" s="24">
        <v>0.03178922265231457</v>
      </c>
      <c r="P57" s="24">
        <v>0.0071417771998650865</v>
      </c>
      <c r="Q57" s="24">
        <v>0.003869519785095112</v>
      </c>
      <c r="R57" s="24">
        <v>0.00016381727507475016</v>
      </c>
      <c r="S57" s="24">
        <v>0.0004170655639287502</v>
      </c>
      <c r="T57" s="24">
        <v>0.00010506694743391618</v>
      </c>
      <c r="U57" s="24">
        <v>8.463274628449233E-05</v>
      </c>
      <c r="V57" s="24">
        <v>6.069942981385684E-06</v>
      </c>
      <c r="W57" s="24">
        <v>2.6003967500042597E-05</v>
      </c>
      <c r="X57" s="24">
        <v>67.5</v>
      </c>
    </row>
    <row r="58" spans="1:24" ht="12.75" hidden="1">
      <c r="A58" s="24">
        <v>1706</v>
      </c>
      <c r="B58" s="24">
        <v>127</v>
      </c>
      <c r="C58" s="24">
        <v>109</v>
      </c>
      <c r="D58" s="24">
        <v>9.268549919128418</v>
      </c>
      <c r="E58" s="24">
        <v>9.683296203613281</v>
      </c>
      <c r="F58" s="24">
        <v>26.940021156746493</v>
      </c>
      <c r="G58" s="24" t="s">
        <v>57</v>
      </c>
      <c r="H58" s="24">
        <v>9.691751593506709</v>
      </c>
      <c r="I58" s="24">
        <v>69.19175159350671</v>
      </c>
      <c r="J58" s="24" t="s">
        <v>60</v>
      </c>
      <c r="K58" s="24">
        <v>-0.450859484023101</v>
      </c>
      <c r="L58" s="24">
        <v>0.0013548289254328328</v>
      </c>
      <c r="M58" s="24">
        <v>0.10497756962801841</v>
      </c>
      <c r="N58" s="24">
        <v>-0.00011021096087651735</v>
      </c>
      <c r="O58" s="24">
        <v>-0.018388106197831555</v>
      </c>
      <c r="P58" s="24">
        <v>0.00015509369728020067</v>
      </c>
      <c r="Q58" s="24">
        <v>0.0020829215363435878</v>
      </c>
      <c r="R58" s="24">
        <v>-8.857389123522378E-06</v>
      </c>
      <c r="S58" s="24">
        <v>-0.00026366010137808635</v>
      </c>
      <c r="T58" s="24">
        <v>1.1047108674456772E-05</v>
      </c>
      <c r="U58" s="24">
        <v>3.9748361002733044E-05</v>
      </c>
      <c r="V58" s="24">
        <v>-7.033139106215533E-07</v>
      </c>
      <c r="W58" s="24">
        <v>-1.709816985714325E-05</v>
      </c>
      <c r="X58" s="24">
        <v>67.5</v>
      </c>
    </row>
    <row r="59" spans="1:24" ht="12.75" hidden="1">
      <c r="A59" s="24">
        <v>1707</v>
      </c>
      <c r="B59" s="24">
        <v>139.8000030517578</v>
      </c>
      <c r="C59" s="24">
        <v>137.8000030517578</v>
      </c>
      <c r="D59" s="24">
        <v>8.2986421585083</v>
      </c>
      <c r="E59" s="24">
        <v>8.877462387084961</v>
      </c>
      <c r="F59" s="24">
        <v>21.364544524905952</v>
      </c>
      <c r="G59" s="24" t="s">
        <v>58</v>
      </c>
      <c r="H59" s="24">
        <v>-10.981965843852407</v>
      </c>
      <c r="I59" s="24">
        <v>61.3180372079054</v>
      </c>
      <c r="J59" s="24" t="s">
        <v>61</v>
      </c>
      <c r="K59" s="24">
        <v>-0.6505713519983428</v>
      </c>
      <c r="L59" s="24">
        <v>0.2489549791920058</v>
      </c>
      <c r="M59" s="24">
        <v>-0.1552175616390865</v>
      </c>
      <c r="N59" s="24">
        <v>-0.010641619416430978</v>
      </c>
      <c r="O59" s="24">
        <v>-0.025931298218479122</v>
      </c>
      <c r="P59" s="24">
        <v>0.007140092962810551</v>
      </c>
      <c r="Q59" s="24">
        <v>-0.003261076699600699</v>
      </c>
      <c r="R59" s="24">
        <v>-0.00016357764599978465</v>
      </c>
      <c r="S59" s="24">
        <v>-0.0003231517221933123</v>
      </c>
      <c r="T59" s="24">
        <v>0.00010448456743948384</v>
      </c>
      <c r="U59" s="24">
        <v>-7.47179331971359E-05</v>
      </c>
      <c r="V59" s="24">
        <v>-6.029059407602444E-06</v>
      </c>
      <c r="W59" s="24">
        <v>-1.959231771076484E-05</v>
      </c>
      <c r="X59" s="24">
        <v>67.5</v>
      </c>
    </row>
    <row r="60" s="100" customFormat="1" ht="12.75">
      <c r="A60" s="100" t="s">
        <v>107</v>
      </c>
    </row>
    <row r="61" spans="1:24" s="100" customFormat="1" ht="12.75">
      <c r="A61" s="100">
        <v>1708</v>
      </c>
      <c r="B61" s="100">
        <v>140.8</v>
      </c>
      <c r="C61" s="100">
        <v>149.1</v>
      </c>
      <c r="D61" s="100">
        <v>8.994213748288143</v>
      </c>
      <c r="E61" s="100">
        <v>9.229449312940675</v>
      </c>
      <c r="F61" s="100">
        <v>22.48892819726366</v>
      </c>
      <c r="G61" s="100" t="s">
        <v>59</v>
      </c>
      <c r="H61" s="100">
        <v>-13.74401234661174</v>
      </c>
      <c r="I61" s="100">
        <v>59.55598765338827</v>
      </c>
      <c r="J61" s="100" t="s">
        <v>73</v>
      </c>
      <c r="K61" s="100">
        <v>0.6712854850782511</v>
      </c>
      <c r="M61" s="100" t="s">
        <v>68</v>
      </c>
      <c r="N61" s="100">
        <v>0.5305259763491099</v>
      </c>
      <c r="X61" s="100">
        <v>67.5</v>
      </c>
    </row>
    <row r="62" spans="1:24" s="100" customFormat="1" ht="12.75">
      <c r="A62" s="100">
        <v>1707</v>
      </c>
      <c r="B62" s="100">
        <v>139.8000030517578</v>
      </c>
      <c r="C62" s="100">
        <v>137.8000030517578</v>
      </c>
      <c r="D62" s="100">
        <v>8.2986421585083</v>
      </c>
      <c r="E62" s="100">
        <v>8.877462387084961</v>
      </c>
      <c r="F62" s="100">
        <v>28.229611550336134</v>
      </c>
      <c r="G62" s="100" t="s">
        <v>56</v>
      </c>
      <c r="H62" s="100">
        <v>8.721353120395236</v>
      </c>
      <c r="I62" s="100">
        <v>81.02135617215305</v>
      </c>
      <c r="J62" s="100" t="s">
        <v>62</v>
      </c>
      <c r="K62" s="100">
        <v>0.4770174335020507</v>
      </c>
      <c r="L62" s="100">
        <v>0.6558166464793415</v>
      </c>
      <c r="M62" s="100">
        <v>0.1129272715162039</v>
      </c>
      <c r="N62" s="100">
        <v>0.012854336455779936</v>
      </c>
      <c r="O62" s="100">
        <v>0.01915767359301777</v>
      </c>
      <c r="P62" s="100">
        <v>0.018813307601614114</v>
      </c>
      <c r="Q62" s="100">
        <v>0.002331933840667116</v>
      </c>
      <c r="R62" s="100">
        <v>0.0001978841234093177</v>
      </c>
      <c r="S62" s="100">
        <v>0.00025135170885117397</v>
      </c>
      <c r="T62" s="100">
        <v>0.0002768437571904557</v>
      </c>
      <c r="U62" s="100">
        <v>5.1013168019428524E-05</v>
      </c>
      <c r="V62" s="100">
        <v>7.344489436216949E-06</v>
      </c>
      <c r="W62" s="100">
        <v>1.5676095308852157E-05</v>
      </c>
      <c r="X62" s="100">
        <v>67.5</v>
      </c>
    </row>
    <row r="63" spans="1:24" s="100" customFormat="1" ht="12.75">
      <c r="A63" s="100">
        <v>1705</v>
      </c>
      <c r="B63" s="100">
        <v>145.27999877929688</v>
      </c>
      <c r="C63" s="100">
        <v>150.47999572753906</v>
      </c>
      <c r="D63" s="100">
        <v>8.331573486328125</v>
      </c>
      <c r="E63" s="100">
        <v>8.759109497070312</v>
      </c>
      <c r="F63" s="100">
        <v>26.719000501001762</v>
      </c>
      <c r="G63" s="100" t="s">
        <v>57</v>
      </c>
      <c r="H63" s="100">
        <v>-1.3797568241099185</v>
      </c>
      <c r="I63" s="100">
        <v>76.40024195518696</v>
      </c>
      <c r="J63" s="100" t="s">
        <v>60</v>
      </c>
      <c r="K63" s="100">
        <v>-0.4754061063969386</v>
      </c>
      <c r="L63" s="100">
        <v>-0.003568229255289256</v>
      </c>
      <c r="M63" s="100">
        <v>0.11264398345268667</v>
      </c>
      <c r="N63" s="100">
        <v>-0.0001329053054812925</v>
      </c>
      <c r="O63" s="100">
        <v>-0.01907488445701366</v>
      </c>
      <c r="P63" s="100">
        <v>-0.0004081902959881425</v>
      </c>
      <c r="Q63" s="100">
        <v>0.002329615129807539</v>
      </c>
      <c r="R63" s="100">
        <v>-1.0710228594557548E-05</v>
      </c>
      <c r="S63" s="100">
        <v>-0.00024812289807777673</v>
      </c>
      <c r="T63" s="100">
        <v>-2.9064302896391137E-05</v>
      </c>
      <c r="U63" s="100">
        <v>5.098264462895917E-05</v>
      </c>
      <c r="V63" s="100">
        <v>-8.503478117558622E-07</v>
      </c>
      <c r="W63" s="100">
        <v>-1.5383430729083377E-05</v>
      </c>
      <c r="X63" s="100">
        <v>67.5</v>
      </c>
    </row>
    <row r="64" spans="1:24" s="100" customFormat="1" ht="12.75">
      <c r="A64" s="100">
        <v>1706</v>
      </c>
      <c r="B64" s="100">
        <v>127</v>
      </c>
      <c r="C64" s="100">
        <v>109</v>
      </c>
      <c r="D64" s="100">
        <v>9.268549919128418</v>
      </c>
      <c r="E64" s="100">
        <v>9.683296203613281</v>
      </c>
      <c r="F64" s="100">
        <v>26.940021156746493</v>
      </c>
      <c r="G64" s="100" t="s">
        <v>58</v>
      </c>
      <c r="H64" s="100">
        <v>9.691751593506709</v>
      </c>
      <c r="I64" s="100">
        <v>69.19175159350671</v>
      </c>
      <c r="J64" s="100" t="s">
        <v>61</v>
      </c>
      <c r="K64" s="100">
        <v>0.03917481161902484</v>
      </c>
      <c r="L64" s="100">
        <v>-0.6558069392278426</v>
      </c>
      <c r="M64" s="100">
        <v>0.00799385038672149</v>
      </c>
      <c r="N64" s="100">
        <v>-0.012853649361102394</v>
      </c>
      <c r="O64" s="100">
        <v>0.0017791122640769797</v>
      </c>
      <c r="P64" s="100">
        <v>-0.018808878850032837</v>
      </c>
      <c r="Q64" s="100">
        <v>0.00010396530296348363</v>
      </c>
      <c r="R64" s="100">
        <v>-0.0001975940720288096</v>
      </c>
      <c r="S64" s="100">
        <v>4.0158548179566394E-05</v>
      </c>
      <c r="T64" s="100">
        <v>-0.0002753138794039901</v>
      </c>
      <c r="U64" s="100">
        <v>-1.7644426926670855E-06</v>
      </c>
      <c r="V64" s="100">
        <v>-7.2950965502688426E-06</v>
      </c>
      <c r="W64" s="100">
        <v>3.0149665231491195E-06</v>
      </c>
      <c r="X64" s="100">
        <v>67.5</v>
      </c>
    </row>
    <row r="65" ht="12.75" hidden="1">
      <c r="A65" s="24" t="s">
        <v>106</v>
      </c>
    </row>
    <row r="66" spans="1:24" ht="12.75" hidden="1">
      <c r="A66" s="24">
        <v>1708</v>
      </c>
      <c r="B66" s="24">
        <v>140.8</v>
      </c>
      <c r="C66" s="24">
        <v>149.1</v>
      </c>
      <c r="D66" s="24">
        <v>8.994213748288143</v>
      </c>
      <c r="E66" s="24">
        <v>9.229449312940675</v>
      </c>
      <c r="F66" s="24">
        <v>29.10969155761835</v>
      </c>
      <c r="G66" s="24" t="s">
        <v>59</v>
      </c>
      <c r="H66" s="24">
        <v>3.7893310607128683</v>
      </c>
      <c r="I66" s="24">
        <v>77.08933106071288</v>
      </c>
      <c r="J66" s="24" t="s">
        <v>73</v>
      </c>
      <c r="K66" s="24">
        <v>0.8426363774464805</v>
      </c>
      <c r="M66" s="24" t="s">
        <v>68</v>
      </c>
      <c r="N66" s="24">
        <v>0.4618279030388061</v>
      </c>
      <c r="X66" s="24">
        <v>67.5</v>
      </c>
    </row>
    <row r="67" spans="1:24" ht="12.75" hidden="1">
      <c r="A67" s="24">
        <v>1707</v>
      </c>
      <c r="B67" s="24">
        <v>139.8000030517578</v>
      </c>
      <c r="C67" s="24">
        <v>137.8000030517578</v>
      </c>
      <c r="D67" s="24">
        <v>8.2986421585083</v>
      </c>
      <c r="E67" s="24">
        <v>8.877462387084961</v>
      </c>
      <c r="F67" s="24">
        <v>28.229611550336134</v>
      </c>
      <c r="G67" s="24" t="s">
        <v>56</v>
      </c>
      <c r="H67" s="24">
        <v>8.721353120395236</v>
      </c>
      <c r="I67" s="24">
        <v>81.02135617215305</v>
      </c>
      <c r="J67" s="24" t="s">
        <v>62</v>
      </c>
      <c r="K67" s="24">
        <v>0.8593234336395671</v>
      </c>
      <c r="L67" s="24">
        <v>0.24784788276255668</v>
      </c>
      <c r="M67" s="24">
        <v>0.2034332078781083</v>
      </c>
      <c r="N67" s="24">
        <v>0.011244260299124004</v>
      </c>
      <c r="O67" s="24">
        <v>0.034512083759633154</v>
      </c>
      <c r="P67" s="24">
        <v>0.007109873325785034</v>
      </c>
      <c r="Q67" s="24">
        <v>0.004200947282444379</v>
      </c>
      <c r="R67" s="24">
        <v>0.00017310366758715808</v>
      </c>
      <c r="S67" s="24">
        <v>0.0004527970348543745</v>
      </c>
      <c r="T67" s="24">
        <v>0.00010460800717216815</v>
      </c>
      <c r="U67" s="24">
        <v>9.189021900704597E-05</v>
      </c>
      <c r="V67" s="24">
        <v>6.418783719103849E-06</v>
      </c>
      <c r="W67" s="24">
        <v>2.8233980981608047E-05</v>
      </c>
      <c r="X67" s="24">
        <v>67.5</v>
      </c>
    </row>
    <row r="68" spans="1:24" ht="12.75" hidden="1">
      <c r="A68" s="24">
        <v>1706</v>
      </c>
      <c r="B68" s="24">
        <v>127</v>
      </c>
      <c r="C68" s="24">
        <v>109</v>
      </c>
      <c r="D68" s="24">
        <v>9.268549919128418</v>
      </c>
      <c r="E68" s="24">
        <v>9.683296203613281</v>
      </c>
      <c r="F68" s="24">
        <v>24.718682640235816</v>
      </c>
      <c r="G68" s="24" t="s">
        <v>57</v>
      </c>
      <c r="H68" s="24">
        <v>3.986548099224926</v>
      </c>
      <c r="I68" s="24">
        <v>63.486548099224926</v>
      </c>
      <c r="J68" s="24" t="s">
        <v>60</v>
      </c>
      <c r="K68" s="24">
        <v>-0.010928338986079695</v>
      </c>
      <c r="L68" s="24">
        <v>0.0013489417963733308</v>
      </c>
      <c r="M68" s="24">
        <v>0.0002750910095548587</v>
      </c>
      <c r="N68" s="24">
        <v>-0.00011622295901514739</v>
      </c>
      <c r="O68" s="24">
        <v>-0.0008111397867435026</v>
      </c>
      <c r="P68" s="24">
        <v>0.00015434842908222988</v>
      </c>
      <c r="Q68" s="24">
        <v>-0.0001045601253086755</v>
      </c>
      <c r="R68" s="24">
        <v>-9.333922042141836E-06</v>
      </c>
      <c r="S68" s="24">
        <v>-4.117582417906254E-05</v>
      </c>
      <c r="T68" s="24">
        <v>1.0988781926195646E-05</v>
      </c>
      <c r="U68" s="24">
        <v>-9.56948687744262E-06</v>
      </c>
      <c r="V68" s="24">
        <v>-7.372381059868952E-07</v>
      </c>
      <c r="W68" s="24">
        <v>-3.498890214711001E-06</v>
      </c>
      <c r="X68" s="24">
        <v>67.5</v>
      </c>
    </row>
    <row r="69" spans="1:24" ht="12.75" hidden="1">
      <c r="A69" s="24">
        <v>1705</v>
      </c>
      <c r="B69" s="24">
        <v>145.27999877929688</v>
      </c>
      <c r="C69" s="24">
        <v>150.47999572753906</v>
      </c>
      <c r="D69" s="24">
        <v>8.331573486328125</v>
      </c>
      <c r="E69" s="24">
        <v>8.759109497070312</v>
      </c>
      <c r="F69" s="24">
        <v>22.438363330871425</v>
      </c>
      <c r="G69" s="24" t="s">
        <v>58</v>
      </c>
      <c r="H69" s="24">
        <v>-13.619799841739365</v>
      </c>
      <c r="I69" s="24">
        <v>64.16019893755751</v>
      </c>
      <c r="J69" s="24" t="s">
        <v>61</v>
      </c>
      <c r="K69" s="24">
        <v>-0.8592539409331218</v>
      </c>
      <c r="L69" s="24">
        <v>0.24784421184670027</v>
      </c>
      <c r="M69" s="24">
        <v>-0.2034330218831596</v>
      </c>
      <c r="N69" s="24">
        <v>-0.01124365963102112</v>
      </c>
      <c r="O69" s="24">
        <v>-0.034502550306872916</v>
      </c>
      <c r="P69" s="24">
        <v>0.007108197751269262</v>
      </c>
      <c r="Q69" s="24">
        <v>-0.004199645848172467</v>
      </c>
      <c r="R69" s="24">
        <v>-0.00017285183722320265</v>
      </c>
      <c r="S69" s="24">
        <v>-0.00045092095346755464</v>
      </c>
      <c r="T69" s="24">
        <v>0.00010402923548844766</v>
      </c>
      <c r="U69" s="24">
        <v>-9.139057538972673E-05</v>
      </c>
      <c r="V69" s="24">
        <v>-6.376304918031563E-06</v>
      </c>
      <c r="W69" s="24">
        <v>-2.8016342540296093E-05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1708</v>
      </c>
      <c r="B71" s="24">
        <v>140.8</v>
      </c>
      <c r="C71" s="24">
        <v>149.1</v>
      </c>
      <c r="D71" s="24">
        <v>8.994213748288143</v>
      </c>
      <c r="E71" s="24">
        <v>9.229449312940675</v>
      </c>
      <c r="F71" s="24">
        <v>26.936977305357395</v>
      </c>
      <c r="G71" s="24" t="s">
        <v>59</v>
      </c>
      <c r="H71" s="24">
        <v>-1.964528885255504</v>
      </c>
      <c r="I71" s="24">
        <v>71.33547111474451</v>
      </c>
      <c r="J71" s="24" t="s">
        <v>73</v>
      </c>
      <c r="K71" s="24">
        <v>0.6703534388886746</v>
      </c>
      <c r="M71" s="24" t="s">
        <v>68</v>
      </c>
      <c r="N71" s="24">
        <v>0.5336494641222769</v>
      </c>
      <c r="X71" s="24">
        <v>67.5</v>
      </c>
    </row>
    <row r="72" spans="1:24" ht="12.75" hidden="1">
      <c r="A72" s="24">
        <v>1706</v>
      </c>
      <c r="B72" s="24">
        <v>127</v>
      </c>
      <c r="C72" s="24">
        <v>109</v>
      </c>
      <c r="D72" s="24">
        <v>9.268549919128418</v>
      </c>
      <c r="E72" s="24">
        <v>9.683296203613281</v>
      </c>
      <c r="F72" s="24">
        <v>27.398051628823044</v>
      </c>
      <c r="G72" s="24" t="s">
        <v>56</v>
      </c>
      <c r="H72" s="24">
        <v>10.868140077457142</v>
      </c>
      <c r="I72" s="24">
        <v>70.36814007745714</v>
      </c>
      <c r="J72" s="24" t="s">
        <v>62</v>
      </c>
      <c r="K72" s="24">
        <v>0.46750978627693124</v>
      </c>
      <c r="L72" s="24">
        <v>0.6623505513428097</v>
      </c>
      <c r="M72" s="24">
        <v>0.11067656250435877</v>
      </c>
      <c r="N72" s="24">
        <v>0.010560122576574887</v>
      </c>
      <c r="O72" s="24">
        <v>0.018776221070762704</v>
      </c>
      <c r="P72" s="24">
        <v>0.01900079453780305</v>
      </c>
      <c r="Q72" s="24">
        <v>0.0022854673766908454</v>
      </c>
      <c r="R72" s="24">
        <v>0.00016259839817556147</v>
      </c>
      <c r="S72" s="24">
        <v>0.00024633380775053465</v>
      </c>
      <c r="T72" s="24">
        <v>0.00027957734038484497</v>
      </c>
      <c r="U72" s="24">
        <v>4.99693730960926E-05</v>
      </c>
      <c r="V72" s="24">
        <v>6.044774411201739E-06</v>
      </c>
      <c r="W72" s="24">
        <v>1.535540839370002E-05</v>
      </c>
      <c r="X72" s="24">
        <v>67.5</v>
      </c>
    </row>
    <row r="73" spans="1:24" ht="12.75" hidden="1">
      <c r="A73" s="24">
        <v>1705</v>
      </c>
      <c r="B73" s="24">
        <v>145.27999877929688</v>
      </c>
      <c r="C73" s="24">
        <v>150.47999572753906</v>
      </c>
      <c r="D73" s="24">
        <v>8.331573486328125</v>
      </c>
      <c r="E73" s="24">
        <v>8.759109497070312</v>
      </c>
      <c r="F73" s="24">
        <v>22.438363330871425</v>
      </c>
      <c r="G73" s="24" t="s">
        <v>57</v>
      </c>
      <c r="H73" s="24">
        <v>-13.619799841739365</v>
      </c>
      <c r="I73" s="24">
        <v>64.16019893755751</v>
      </c>
      <c r="J73" s="24" t="s">
        <v>60</v>
      </c>
      <c r="K73" s="24">
        <v>0.44776697619040123</v>
      </c>
      <c r="L73" s="24">
        <v>-0.003603580076367798</v>
      </c>
      <c r="M73" s="24">
        <v>-0.10635767565065367</v>
      </c>
      <c r="N73" s="24">
        <v>-0.00010877461671680992</v>
      </c>
      <c r="O73" s="24">
        <v>0.01792397580083018</v>
      </c>
      <c r="P73" s="24">
        <v>-0.00041238744005048754</v>
      </c>
      <c r="Q73" s="24">
        <v>-0.002212117680582588</v>
      </c>
      <c r="R73" s="24">
        <v>-8.75693863857327E-06</v>
      </c>
      <c r="S73" s="24">
        <v>0.0002296506057918388</v>
      </c>
      <c r="T73" s="24">
        <v>-2.937328370682993E-05</v>
      </c>
      <c r="U73" s="24">
        <v>-4.920938403477687E-05</v>
      </c>
      <c r="V73" s="24">
        <v>-6.881914972744285E-07</v>
      </c>
      <c r="W73" s="24">
        <v>1.4121149358987378E-05</v>
      </c>
      <c r="X73" s="24">
        <v>67.5</v>
      </c>
    </row>
    <row r="74" spans="1:24" ht="12.75" hidden="1">
      <c r="A74" s="24">
        <v>1707</v>
      </c>
      <c r="B74" s="24">
        <v>139.8000030517578</v>
      </c>
      <c r="C74" s="24">
        <v>137.8000030517578</v>
      </c>
      <c r="D74" s="24">
        <v>8.2986421585083</v>
      </c>
      <c r="E74" s="24">
        <v>8.877462387084961</v>
      </c>
      <c r="F74" s="24">
        <v>27.775657621291877</v>
      </c>
      <c r="G74" s="24" t="s">
        <v>58</v>
      </c>
      <c r="H74" s="24">
        <v>7.4184672161644585</v>
      </c>
      <c r="I74" s="24">
        <v>79.71847026792227</v>
      </c>
      <c r="J74" s="24" t="s">
        <v>61</v>
      </c>
      <c r="K74" s="24">
        <v>-0.13442520335862101</v>
      </c>
      <c r="L74" s="24">
        <v>-0.6623407484631738</v>
      </c>
      <c r="M74" s="24">
        <v>-0.0306161120649175</v>
      </c>
      <c r="N74" s="24">
        <v>-0.010559562344862817</v>
      </c>
      <c r="O74" s="24">
        <v>-0.0055926352633984076</v>
      </c>
      <c r="P74" s="24">
        <v>-0.018996318845162997</v>
      </c>
      <c r="Q74" s="24">
        <v>-0.0005743661699404357</v>
      </c>
      <c r="R74" s="24">
        <v>-0.0001623624190351286</v>
      </c>
      <c r="S74" s="24">
        <v>-8.911197506687195E-05</v>
      </c>
      <c r="T74" s="24">
        <v>-0.0002780300333793843</v>
      </c>
      <c r="U74" s="24">
        <v>-8.68186446187394E-06</v>
      </c>
      <c r="V74" s="24">
        <v>-6.0054716838395395E-06</v>
      </c>
      <c r="W74" s="24">
        <v>-6.031725103026775E-06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1708</v>
      </c>
      <c r="B76" s="24">
        <v>140.8</v>
      </c>
      <c r="C76" s="24">
        <v>149.1</v>
      </c>
      <c r="D76" s="24">
        <v>8.994213748288143</v>
      </c>
      <c r="E76" s="24">
        <v>9.229449312940675</v>
      </c>
      <c r="F76" s="24">
        <v>29.10969155761835</v>
      </c>
      <c r="G76" s="24" t="s">
        <v>59</v>
      </c>
      <c r="H76" s="24">
        <v>3.7893310607128683</v>
      </c>
      <c r="I76" s="24">
        <v>77.08933106071288</v>
      </c>
      <c r="J76" s="24" t="s">
        <v>73</v>
      </c>
      <c r="K76" s="24">
        <v>0.6826888290413673</v>
      </c>
      <c r="M76" s="24" t="s">
        <v>68</v>
      </c>
      <c r="N76" s="24">
        <v>0.39828814383422406</v>
      </c>
      <c r="X76" s="24">
        <v>67.5</v>
      </c>
    </row>
    <row r="77" spans="1:24" ht="12.75" hidden="1">
      <c r="A77" s="24">
        <v>1706</v>
      </c>
      <c r="B77" s="24">
        <v>127</v>
      </c>
      <c r="C77" s="24">
        <v>109</v>
      </c>
      <c r="D77" s="24">
        <v>9.268549919128418</v>
      </c>
      <c r="E77" s="24">
        <v>9.683296203613281</v>
      </c>
      <c r="F77" s="24">
        <v>27.398051628823044</v>
      </c>
      <c r="G77" s="24" t="s">
        <v>56</v>
      </c>
      <c r="H77" s="24">
        <v>10.868140077457142</v>
      </c>
      <c r="I77" s="24">
        <v>70.36814007745714</v>
      </c>
      <c r="J77" s="24" t="s">
        <v>62</v>
      </c>
      <c r="K77" s="24">
        <v>0.7380350139658152</v>
      </c>
      <c r="L77" s="24">
        <v>0.3261999401848019</v>
      </c>
      <c r="M77" s="24">
        <v>0.17471946650188955</v>
      </c>
      <c r="N77" s="24">
        <v>0.00897134150435857</v>
      </c>
      <c r="O77" s="24">
        <v>0.029640996604406507</v>
      </c>
      <c r="P77" s="24">
        <v>0.009357730438021943</v>
      </c>
      <c r="Q77" s="24">
        <v>0.0036079589420003875</v>
      </c>
      <c r="R77" s="24">
        <v>0.000138142962664203</v>
      </c>
      <c r="S77" s="24">
        <v>0.00038888978578966756</v>
      </c>
      <c r="T77" s="24">
        <v>0.00013768410502240828</v>
      </c>
      <c r="U77" s="24">
        <v>7.890400329665173E-05</v>
      </c>
      <c r="V77" s="24">
        <v>5.134331506048578E-06</v>
      </c>
      <c r="W77" s="24">
        <v>2.4247582447657393E-05</v>
      </c>
      <c r="X77" s="24">
        <v>67.5</v>
      </c>
    </row>
    <row r="78" spans="1:24" ht="12.75" hidden="1">
      <c r="A78" s="24">
        <v>1707</v>
      </c>
      <c r="B78" s="24">
        <v>139.8000030517578</v>
      </c>
      <c r="C78" s="24">
        <v>137.8000030517578</v>
      </c>
      <c r="D78" s="24">
        <v>8.2986421585083</v>
      </c>
      <c r="E78" s="24">
        <v>8.877462387084961</v>
      </c>
      <c r="F78" s="24">
        <v>21.364544524905952</v>
      </c>
      <c r="G78" s="24" t="s">
        <v>57</v>
      </c>
      <c r="H78" s="24">
        <v>-10.981965843852407</v>
      </c>
      <c r="I78" s="24">
        <v>61.3180372079054</v>
      </c>
      <c r="J78" s="24" t="s">
        <v>60</v>
      </c>
      <c r="K78" s="24">
        <v>0.5662983269715306</v>
      </c>
      <c r="L78" s="24">
        <v>-0.0017744795142671601</v>
      </c>
      <c r="M78" s="24">
        <v>-0.1353282553092495</v>
      </c>
      <c r="N78" s="24">
        <v>-9.235339858472432E-05</v>
      </c>
      <c r="O78" s="24">
        <v>0.022537253692006515</v>
      </c>
      <c r="P78" s="24">
        <v>-0.00020312285939985526</v>
      </c>
      <c r="Q78" s="24">
        <v>-0.0028534457819449155</v>
      </c>
      <c r="R78" s="24">
        <v>-7.42451113843786E-06</v>
      </c>
      <c r="S78" s="24">
        <v>0.00027794367695426684</v>
      </c>
      <c r="T78" s="24">
        <v>-1.4472904451189995E-05</v>
      </c>
      <c r="U78" s="24">
        <v>-6.60317551370246E-05</v>
      </c>
      <c r="V78" s="24">
        <v>-5.818708811295374E-07</v>
      </c>
      <c r="W78" s="24">
        <v>1.6753831665438374E-05</v>
      </c>
      <c r="X78" s="24">
        <v>67.5</v>
      </c>
    </row>
    <row r="79" spans="1:24" ht="12.75" hidden="1">
      <c r="A79" s="24">
        <v>1705</v>
      </c>
      <c r="B79" s="24">
        <v>145.27999877929688</v>
      </c>
      <c r="C79" s="24">
        <v>150.47999572753906</v>
      </c>
      <c r="D79" s="24">
        <v>8.331573486328125</v>
      </c>
      <c r="E79" s="24">
        <v>8.759109497070312</v>
      </c>
      <c r="F79" s="24">
        <v>26.719000501001762</v>
      </c>
      <c r="G79" s="24" t="s">
        <v>58</v>
      </c>
      <c r="H79" s="24">
        <v>-1.3797568241099185</v>
      </c>
      <c r="I79" s="24">
        <v>76.40024195518696</v>
      </c>
      <c r="J79" s="24" t="s">
        <v>61</v>
      </c>
      <c r="K79" s="24">
        <v>-0.4732883758436989</v>
      </c>
      <c r="L79" s="24">
        <v>-0.32619511369580906</v>
      </c>
      <c r="M79" s="24">
        <v>-0.11051314532515802</v>
      </c>
      <c r="N79" s="24">
        <v>-0.00897086613642164</v>
      </c>
      <c r="O79" s="24">
        <v>-0.019252555044060433</v>
      </c>
      <c r="P79" s="24">
        <v>-0.009355525642884615</v>
      </c>
      <c r="Q79" s="24">
        <v>-0.00220798888055654</v>
      </c>
      <c r="R79" s="24">
        <v>-0.0001379433027297759</v>
      </c>
      <c r="S79" s="24">
        <v>-0.0002719973858930921</v>
      </c>
      <c r="T79" s="24">
        <v>-0.00013692131978829404</v>
      </c>
      <c r="U79" s="24">
        <v>-4.319315975663337E-05</v>
      </c>
      <c r="V79" s="24">
        <v>-5.101253403987749E-06</v>
      </c>
      <c r="W79" s="24">
        <v>-1.7528673055371228E-05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1708</v>
      </c>
      <c r="B81" s="24">
        <v>130.06</v>
      </c>
      <c r="C81" s="24">
        <v>137.96</v>
      </c>
      <c r="D81" s="24">
        <v>9.093834104588447</v>
      </c>
      <c r="E81" s="24">
        <v>9.443720639930456</v>
      </c>
      <c r="F81" s="24">
        <v>18.84219573083973</v>
      </c>
      <c r="G81" s="24" t="s">
        <v>59</v>
      </c>
      <c r="H81" s="24">
        <v>-13.230297991775615</v>
      </c>
      <c r="I81" s="24">
        <v>49.329702008224395</v>
      </c>
      <c r="J81" s="24" t="s">
        <v>73</v>
      </c>
      <c r="K81" s="24">
        <v>1.0017223871171705</v>
      </c>
      <c r="M81" s="24" t="s">
        <v>68</v>
      </c>
      <c r="N81" s="24">
        <v>0.8351375951545035</v>
      </c>
      <c r="X81" s="24">
        <v>67.5</v>
      </c>
    </row>
    <row r="82" spans="1:24" ht="12.75" hidden="1">
      <c r="A82" s="24">
        <v>1705</v>
      </c>
      <c r="B82" s="24">
        <v>135.17999267578125</v>
      </c>
      <c r="C82" s="24">
        <v>121.18000030517578</v>
      </c>
      <c r="D82" s="24">
        <v>8.216391563415527</v>
      </c>
      <c r="E82" s="24">
        <v>8.645147323608398</v>
      </c>
      <c r="F82" s="24">
        <v>25.486444141005485</v>
      </c>
      <c r="G82" s="24" t="s">
        <v>56</v>
      </c>
      <c r="H82" s="24">
        <v>6.186165846336323</v>
      </c>
      <c r="I82" s="24">
        <v>73.86615852211757</v>
      </c>
      <c r="J82" s="24" t="s">
        <v>62</v>
      </c>
      <c r="K82" s="24">
        <v>0.49289739789296627</v>
      </c>
      <c r="L82" s="24">
        <v>0.8625469963717218</v>
      </c>
      <c r="M82" s="24">
        <v>0.11668648940305314</v>
      </c>
      <c r="N82" s="24">
        <v>0.012701346609876018</v>
      </c>
      <c r="O82" s="24">
        <v>0.019795489195326338</v>
      </c>
      <c r="P82" s="24">
        <v>0.024743715887188326</v>
      </c>
      <c r="Q82" s="24">
        <v>0.002409585438839312</v>
      </c>
      <c r="R82" s="24">
        <v>0.0001955277713402103</v>
      </c>
      <c r="S82" s="24">
        <v>0.00025969428920233524</v>
      </c>
      <c r="T82" s="24">
        <v>0.0003640956235327439</v>
      </c>
      <c r="U82" s="24">
        <v>5.2721099425653805E-05</v>
      </c>
      <c r="V82" s="24">
        <v>7.262989324905073E-06</v>
      </c>
      <c r="W82" s="24">
        <v>1.6193345676200902E-05</v>
      </c>
      <c r="X82" s="24">
        <v>67.5</v>
      </c>
    </row>
    <row r="83" spans="1:24" ht="12.75" hidden="1">
      <c r="A83" s="24">
        <v>1707</v>
      </c>
      <c r="B83" s="24">
        <v>136.32000732421875</v>
      </c>
      <c r="C83" s="24">
        <v>149.6199951171875</v>
      </c>
      <c r="D83" s="24">
        <v>8.546446800231934</v>
      </c>
      <c r="E83" s="24">
        <v>8.891814231872559</v>
      </c>
      <c r="F83" s="24">
        <v>22.11449642053011</v>
      </c>
      <c r="G83" s="24" t="s">
        <v>57</v>
      </c>
      <c r="H83" s="24">
        <v>-7.198879050766209</v>
      </c>
      <c r="I83" s="24">
        <v>61.621128273452534</v>
      </c>
      <c r="J83" s="24" t="s">
        <v>60</v>
      </c>
      <c r="K83" s="24">
        <v>-0.23028697455894162</v>
      </c>
      <c r="L83" s="24">
        <v>-0.00469313391033625</v>
      </c>
      <c r="M83" s="24">
        <v>0.055686236557857434</v>
      </c>
      <c r="N83" s="24">
        <v>-0.00013122227240839273</v>
      </c>
      <c r="O83" s="24">
        <v>-0.009059199234498327</v>
      </c>
      <c r="P83" s="24">
        <v>-0.0005369457370267632</v>
      </c>
      <c r="Q83" s="24">
        <v>0.0012050818494315086</v>
      </c>
      <c r="R83" s="24">
        <v>-1.057841916541443E-05</v>
      </c>
      <c r="S83" s="24">
        <v>-0.00010300870242818802</v>
      </c>
      <c r="T83" s="24">
        <v>-3.8234921582935284E-05</v>
      </c>
      <c r="U83" s="24">
        <v>2.9909328784498566E-05</v>
      </c>
      <c r="V83" s="24">
        <v>-8.375970825542445E-07</v>
      </c>
      <c r="W83" s="24">
        <v>-5.931002569391319E-06</v>
      </c>
      <c r="X83" s="24">
        <v>67.5</v>
      </c>
    </row>
    <row r="84" spans="1:24" ht="12.75" hidden="1">
      <c r="A84" s="24">
        <v>1706</v>
      </c>
      <c r="B84" s="24">
        <v>111.87999725341797</v>
      </c>
      <c r="C84" s="24">
        <v>100.9800033569336</v>
      </c>
      <c r="D84" s="24">
        <v>9.2728271484375</v>
      </c>
      <c r="E84" s="24">
        <v>9.592063903808594</v>
      </c>
      <c r="F84" s="24">
        <v>24.116951041875623</v>
      </c>
      <c r="G84" s="24" t="s">
        <v>58</v>
      </c>
      <c r="H84" s="24">
        <v>17.493190071391993</v>
      </c>
      <c r="I84" s="24">
        <v>61.87318732480996</v>
      </c>
      <c r="J84" s="24" t="s">
        <v>61</v>
      </c>
      <c r="K84" s="24">
        <v>0.4357932470772654</v>
      </c>
      <c r="L84" s="24">
        <v>-0.862534228563701</v>
      </c>
      <c r="M84" s="24">
        <v>0.1025416006664182</v>
      </c>
      <c r="N84" s="24">
        <v>-0.012700668739063822</v>
      </c>
      <c r="O84" s="24">
        <v>0.017600917638349048</v>
      </c>
      <c r="P84" s="24">
        <v>-0.024737889262857183</v>
      </c>
      <c r="Q84" s="24">
        <v>0.002086595246624791</v>
      </c>
      <c r="R84" s="24">
        <v>-0.00019524140547852638</v>
      </c>
      <c r="S84" s="24">
        <v>0.00023839113043141335</v>
      </c>
      <c r="T84" s="24">
        <v>-0.00036208246829589025</v>
      </c>
      <c r="U84" s="24">
        <v>4.3415969139366675E-05</v>
      </c>
      <c r="V84" s="24">
        <v>-7.214530134456551E-06</v>
      </c>
      <c r="W84" s="24">
        <v>1.506810050108533E-05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1708</v>
      </c>
      <c r="B86" s="24">
        <v>130.06</v>
      </c>
      <c r="C86" s="24">
        <v>137.96</v>
      </c>
      <c r="D86" s="24">
        <v>9.093834104588447</v>
      </c>
      <c r="E86" s="24">
        <v>9.443720639930456</v>
      </c>
      <c r="F86" s="24">
        <v>27.309605047871663</v>
      </c>
      <c r="G86" s="24" t="s">
        <v>59</v>
      </c>
      <c r="H86" s="24">
        <v>8.937754201164466</v>
      </c>
      <c r="I86" s="24">
        <v>71.49775420116447</v>
      </c>
      <c r="J86" s="24" t="s">
        <v>73</v>
      </c>
      <c r="K86" s="24">
        <v>0.8968818001651874</v>
      </c>
      <c r="M86" s="24" t="s">
        <v>68</v>
      </c>
      <c r="N86" s="24">
        <v>0.5313064044341618</v>
      </c>
      <c r="X86" s="24">
        <v>67.5</v>
      </c>
    </row>
    <row r="87" spans="1:24" ht="12.75" hidden="1">
      <c r="A87" s="24">
        <v>1705</v>
      </c>
      <c r="B87" s="24">
        <v>135.17999267578125</v>
      </c>
      <c r="C87" s="24">
        <v>121.18000030517578</v>
      </c>
      <c r="D87" s="24">
        <v>8.216391563415527</v>
      </c>
      <c r="E87" s="24">
        <v>8.645147323608398</v>
      </c>
      <c r="F87" s="24">
        <v>25.486444141005485</v>
      </c>
      <c r="G87" s="24" t="s">
        <v>56</v>
      </c>
      <c r="H87" s="24">
        <v>6.186165846336323</v>
      </c>
      <c r="I87" s="24">
        <v>73.86615852211757</v>
      </c>
      <c r="J87" s="24" t="s">
        <v>62</v>
      </c>
      <c r="K87" s="24">
        <v>0.8353685045275258</v>
      </c>
      <c r="L87" s="24">
        <v>0.39810272874494135</v>
      </c>
      <c r="M87" s="24">
        <v>0.1977619298727777</v>
      </c>
      <c r="N87" s="24">
        <v>0.013142598636519506</v>
      </c>
      <c r="O87" s="24">
        <v>0.033549960290735585</v>
      </c>
      <c r="P87" s="24">
        <v>0.011420209385066818</v>
      </c>
      <c r="Q87" s="24">
        <v>0.004083826825222314</v>
      </c>
      <c r="R87" s="24">
        <v>0.0002023190079577533</v>
      </c>
      <c r="S87" s="24">
        <v>0.0004401688840304873</v>
      </c>
      <c r="T87" s="24">
        <v>0.0001680399874990076</v>
      </c>
      <c r="U87" s="24">
        <v>8.93331159492013E-05</v>
      </c>
      <c r="V87" s="24">
        <v>7.504476999809718E-06</v>
      </c>
      <c r="W87" s="24">
        <v>2.7446371515883115E-05</v>
      </c>
      <c r="X87" s="24">
        <v>67.5</v>
      </c>
    </row>
    <row r="88" spans="1:24" ht="12.75" hidden="1">
      <c r="A88" s="24">
        <v>1706</v>
      </c>
      <c r="B88" s="24">
        <v>111.87999725341797</v>
      </c>
      <c r="C88" s="24">
        <v>100.9800033569336</v>
      </c>
      <c r="D88" s="24">
        <v>9.2728271484375</v>
      </c>
      <c r="E88" s="24">
        <v>9.592063903808594</v>
      </c>
      <c r="F88" s="24">
        <v>18.43772883846248</v>
      </c>
      <c r="G88" s="24" t="s">
        <v>57</v>
      </c>
      <c r="H88" s="24">
        <v>2.9228748337460644</v>
      </c>
      <c r="I88" s="24">
        <v>47.30287208716403</v>
      </c>
      <c r="J88" s="24" t="s">
        <v>60</v>
      </c>
      <c r="K88" s="24">
        <v>0.22822023983966083</v>
      </c>
      <c r="L88" s="24">
        <v>0.0021665148209691555</v>
      </c>
      <c r="M88" s="24">
        <v>-0.05618661824564436</v>
      </c>
      <c r="N88" s="24">
        <v>-0.00013582024182722525</v>
      </c>
      <c r="O88" s="24">
        <v>0.008816992955028635</v>
      </c>
      <c r="P88" s="24">
        <v>0.0002478480176411087</v>
      </c>
      <c r="Q88" s="24">
        <v>-0.001262596813152989</v>
      </c>
      <c r="R88" s="24">
        <v>-1.090165178738203E-05</v>
      </c>
      <c r="S88" s="24">
        <v>8.674655490872265E-05</v>
      </c>
      <c r="T88" s="24">
        <v>1.764472967388445E-05</v>
      </c>
      <c r="U88" s="24">
        <v>-3.427201012227036E-05</v>
      </c>
      <c r="V88" s="24">
        <v>-8.584807890193023E-07</v>
      </c>
      <c r="W88" s="24">
        <v>4.514119779303968E-06</v>
      </c>
      <c r="X88" s="24">
        <v>67.5</v>
      </c>
    </row>
    <row r="89" spans="1:24" ht="12.75" hidden="1">
      <c r="A89" s="24">
        <v>1707</v>
      </c>
      <c r="B89" s="24">
        <v>136.32000732421875</v>
      </c>
      <c r="C89" s="24">
        <v>149.6199951171875</v>
      </c>
      <c r="D89" s="24">
        <v>8.546446800231934</v>
      </c>
      <c r="E89" s="24">
        <v>8.891814231872559</v>
      </c>
      <c r="F89" s="24">
        <v>19.42841169759458</v>
      </c>
      <c r="G89" s="24" t="s">
        <v>58</v>
      </c>
      <c r="H89" s="24">
        <v>-14.683542871178162</v>
      </c>
      <c r="I89" s="24">
        <v>54.13646445304058</v>
      </c>
      <c r="J89" s="24" t="s">
        <v>61</v>
      </c>
      <c r="K89" s="24">
        <v>-0.8035894850507208</v>
      </c>
      <c r="L89" s="24">
        <v>0.3980968335062449</v>
      </c>
      <c r="M89" s="24">
        <v>-0.18961235412578914</v>
      </c>
      <c r="N89" s="24">
        <v>-0.013141896810679742</v>
      </c>
      <c r="O89" s="24">
        <v>-0.03237067300413926</v>
      </c>
      <c r="P89" s="24">
        <v>0.011417519597483492</v>
      </c>
      <c r="Q89" s="24">
        <v>-0.0038837470084727814</v>
      </c>
      <c r="R89" s="24">
        <v>-0.00020202508500014575</v>
      </c>
      <c r="S89" s="24">
        <v>-0.0004315364198768309</v>
      </c>
      <c r="T89" s="24">
        <v>0.0001671110436608011</v>
      </c>
      <c r="U89" s="24">
        <v>-8.249748436996392E-05</v>
      </c>
      <c r="V89" s="24">
        <v>-7.455211987298407E-06</v>
      </c>
      <c r="W89" s="24">
        <v>-2.7072606671799756E-05</v>
      </c>
      <c r="X89" s="24">
        <v>67.5</v>
      </c>
    </row>
    <row r="90" s="100" customFormat="1" ht="12.75">
      <c r="A90" s="100" t="s">
        <v>102</v>
      </c>
    </row>
    <row r="91" spans="1:24" s="100" customFormat="1" ht="12.75">
      <c r="A91" s="100">
        <v>1708</v>
      </c>
      <c r="B91" s="100">
        <v>130.06</v>
      </c>
      <c r="C91" s="100">
        <v>137.96</v>
      </c>
      <c r="D91" s="100">
        <v>9.093834104588447</v>
      </c>
      <c r="E91" s="100">
        <v>9.443720639930456</v>
      </c>
      <c r="F91" s="100">
        <v>18.84219573083973</v>
      </c>
      <c r="G91" s="100" t="s">
        <v>59</v>
      </c>
      <c r="H91" s="100">
        <v>-13.230297991775615</v>
      </c>
      <c r="I91" s="100">
        <v>49.329702008224395</v>
      </c>
      <c r="J91" s="100" t="s">
        <v>73</v>
      </c>
      <c r="K91" s="100">
        <v>0.899333828250024</v>
      </c>
      <c r="M91" s="100" t="s">
        <v>68</v>
      </c>
      <c r="N91" s="100">
        <v>0.48237004996584937</v>
      </c>
      <c r="X91" s="100">
        <v>67.5</v>
      </c>
    </row>
    <row r="92" spans="1:24" s="100" customFormat="1" ht="12.75">
      <c r="A92" s="100">
        <v>1707</v>
      </c>
      <c r="B92" s="100">
        <v>136.32000732421875</v>
      </c>
      <c r="C92" s="100">
        <v>149.6199951171875</v>
      </c>
      <c r="D92" s="100">
        <v>8.546446800231934</v>
      </c>
      <c r="E92" s="100">
        <v>8.891814231872559</v>
      </c>
      <c r="F92" s="100">
        <v>26.23795043866357</v>
      </c>
      <c r="G92" s="100" t="s">
        <v>56</v>
      </c>
      <c r="H92" s="100">
        <v>4.290954773584303</v>
      </c>
      <c r="I92" s="100">
        <v>73.11096209780305</v>
      </c>
      <c r="J92" s="100" t="s">
        <v>62</v>
      </c>
      <c r="K92" s="100">
        <v>0.900960172902339</v>
      </c>
      <c r="L92" s="100">
        <v>0.20121663361176675</v>
      </c>
      <c r="M92" s="100">
        <v>0.21329013510286324</v>
      </c>
      <c r="N92" s="100">
        <v>0.01617007310786852</v>
      </c>
      <c r="O92" s="100">
        <v>0.03618405355843946</v>
      </c>
      <c r="P92" s="100">
        <v>0.005772259005005496</v>
      </c>
      <c r="Q92" s="100">
        <v>0.004404427188189357</v>
      </c>
      <c r="R92" s="100">
        <v>0.0002488929230569851</v>
      </c>
      <c r="S92" s="100">
        <v>0.00047472454043639116</v>
      </c>
      <c r="T92" s="100">
        <v>8.496430998474905E-05</v>
      </c>
      <c r="U92" s="100">
        <v>9.632810491644684E-05</v>
      </c>
      <c r="V92" s="100">
        <v>9.228307060909345E-06</v>
      </c>
      <c r="W92" s="100">
        <v>2.960025291125631E-05</v>
      </c>
      <c r="X92" s="100">
        <v>67.5</v>
      </c>
    </row>
    <row r="93" spans="1:24" s="100" customFormat="1" ht="12.75">
      <c r="A93" s="100">
        <v>1705</v>
      </c>
      <c r="B93" s="100">
        <v>135.17999267578125</v>
      </c>
      <c r="C93" s="100">
        <v>121.18000030517578</v>
      </c>
      <c r="D93" s="100">
        <v>8.216391563415527</v>
      </c>
      <c r="E93" s="100">
        <v>8.645147323608398</v>
      </c>
      <c r="F93" s="100">
        <v>26.855606698694203</v>
      </c>
      <c r="G93" s="100" t="s">
        <v>57</v>
      </c>
      <c r="H93" s="100">
        <v>10.15434508582723</v>
      </c>
      <c r="I93" s="100">
        <v>77.83433776160848</v>
      </c>
      <c r="J93" s="100" t="s">
        <v>60</v>
      </c>
      <c r="K93" s="100">
        <v>-0.8996202731299731</v>
      </c>
      <c r="L93" s="100">
        <v>-0.0010947820737296607</v>
      </c>
      <c r="M93" s="100">
        <v>0.21282695708804267</v>
      </c>
      <c r="N93" s="100">
        <v>-0.00016750840198337933</v>
      </c>
      <c r="O93" s="100">
        <v>-0.036149419668653794</v>
      </c>
      <c r="P93" s="100">
        <v>-0.00012511849927061836</v>
      </c>
      <c r="Q93" s="100">
        <v>0.00438573311971187</v>
      </c>
      <c r="R93" s="100">
        <v>-1.3484517998069658E-05</v>
      </c>
      <c r="S93" s="100">
        <v>-0.0004745902242386841</v>
      </c>
      <c r="T93" s="100">
        <v>-8.901727332345603E-06</v>
      </c>
      <c r="U93" s="100">
        <v>9.491493480252298E-05</v>
      </c>
      <c r="V93" s="100">
        <v>-1.0724109969179463E-06</v>
      </c>
      <c r="W93" s="100">
        <v>-2.9552138460628455E-05</v>
      </c>
      <c r="X93" s="100">
        <v>67.5</v>
      </c>
    </row>
    <row r="94" spans="1:24" s="100" customFormat="1" ht="12.75">
      <c r="A94" s="100">
        <v>1706</v>
      </c>
      <c r="B94" s="100">
        <v>111.87999725341797</v>
      </c>
      <c r="C94" s="100">
        <v>100.9800033569336</v>
      </c>
      <c r="D94" s="100">
        <v>9.2728271484375</v>
      </c>
      <c r="E94" s="100">
        <v>9.592063903808594</v>
      </c>
      <c r="F94" s="100">
        <v>18.43772883846248</v>
      </c>
      <c r="G94" s="100" t="s">
        <v>58</v>
      </c>
      <c r="H94" s="100">
        <v>2.9228748337460644</v>
      </c>
      <c r="I94" s="100">
        <v>47.30287208716403</v>
      </c>
      <c r="J94" s="100" t="s">
        <v>61</v>
      </c>
      <c r="K94" s="100">
        <v>-0.04911819754190054</v>
      </c>
      <c r="L94" s="100">
        <v>-0.2012136553374622</v>
      </c>
      <c r="M94" s="100">
        <v>-0.014048774638455018</v>
      </c>
      <c r="N94" s="100">
        <v>-0.01616920546127971</v>
      </c>
      <c r="O94" s="100">
        <v>-0.001582779055826081</v>
      </c>
      <c r="P94" s="100">
        <v>-0.005770902822090085</v>
      </c>
      <c r="Q94" s="100">
        <v>-0.00040536879347576364</v>
      </c>
      <c r="R94" s="100">
        <v>-0.00024852737258139197</v>
      </c>
      <c r="S94" s="100">
        <v>1.1291959511898332E-05</v>
      </c>
      <c r="T94" s="100">
        <v>-8.449670538953041E-05</v>
      </c>
      <c r="U94" s="100">
        <v>-1.643955438042051E-05</v>
      </c>
      <c r="V94" s="100">
        <v>-9.165783428824768E-06</v>
      </c>
      <c r="W94" s="100">
        <v>1.687034325134547E-06</v>
      </c>
      <c r="X94" s="100">
        <v>67.5</v>
      </c>
    </row>
    <row r="95" ht="12.75" hidden="1">
      <c r="A95" s="24" t="s">
        <v>101</v>
      </c>
    </row>
    <row r="96" spans="1:24" ht="12.75" hidden="1">
      <c r="A96" s="24">
        <v>1708</v>
      </c>
      <c r="B96" s="24">
        <v>130.06</v>
      </c>
      <c r="C96" s="24">
        <v>137.96</v>
      </c>
      <c r="D96" s="24">
        <v>9.093834104588447</v>
      </c>
      <c r="E96" s="24">
        <v>9.443720639930456</v>
      </c>
      <c r="F96" s="24">
        <v>21.64239851103204</v>
      </c>
      <c r="G96" s="24" t="s">
        <v>59</v>
      </c>
      <c r="H96" s="24">
        <v>-5.89924323134764</v>
      </c>
      <c r="I96" s="24">
        <v>56.660756768652355</v>
      </c>
      <c r="J96" s="24" t="s">
        <v>73</v>
      </c>
      <c r="K96" s="24">
        <v>1.4928260159076563</v>
      </c>
      <c r="M96" s="24" t="s">
        <v>68</v>
      </c>
      <c r="N96" s="24">
        <v>0.83989300416661</v>
      </c>
      <c r="X96" s="24">
        <v>67.5</v>
      </c>
    </row>
    <row r="97" spans="1:24" ht="12.75" hidden="1">
      <c r="A97" s="24">
        <v>1707</v>
      </c>
      <c r="B97" s="24">
        <v>136.32000732421875</v>
      </c>
      <c r="C97" s="24">
        <v>149.6199951171875</v>
      </c>
      <c r="D97" s="24">
        <v>8.546446800231934</v>
      </c>
      <c r="E97" s="24">
        <v>8.891814231872559</v>
      </c>
      <c r="F97" s="24">
        <v>26.23795043866357</v>
      </c>
      <c r="G97" s="24" t="s">
        <v>56</v>
      </c>
      <c r="H97" s="24">
        <v>4.290954773584303</v>
      </c>
      <c r="I97" s="24">
        <v>73.11096209780305</v>
      </c>
      <c r="J97" s="24" t="s">
        <v>62</v>
      </c>
      <c r="K97" s="24">
        <v>1.1224249218004336</v>
      </c>
      <c r="L97" s="24">
        <v>0.40009183202603893</v>
      </c>
      <c r="M97" s="24">
        <v>0.2657194694053967</v>
      </c>
      <c r="N97" s="24">
        <v>0.010661357169549307</v>
      </c>
      <c r="O97" s="24">
        <v>0.045078566236509424</v>
      </c>
      <c r="P97" s="24">
        <v>0.011477326649239233</v>
      </c>
      <c r="Q97" s="24">
        <v>0.005487135589125638</v>
      </c>
      <c r="R97" s="24">
        <v>0.00016409528715523655</v>
      </c>
      <c r="S97" s="24">
        <v>0.0005914088528063807</v>
      </c>
      <c r="T97" s="24">
        <v>0.00016884925650345104</v>
      </c>
      <c r="U97" s="24">
        <v>0.00012000442561836584</v>
      </c>
      <c r="V97" s="24">
        <v>6.073799401756842E-06</v>
      </c>
      <c r="W97" s="24">
        <v>3.687231023481388E-05</v>
      </c>
      <c r="X97" s="24">
        <v>67.5</v>
      </c>
    </row>
    <row r="98" spans="1:24" ht="12.75" hidden="1">
      <c r="A98" s="24">
        <v>1706</v>
      </c>
      <c r="B98" s="24">
        <v>111.87999725341797</v>
      </c>
      <c r="C98" s="24">
        <v>100.9800033569336</v>
      </c>
      <c r="D98" s="24">
        <v>9.2728271484375</v>
      </c>
      <c r="E98" s="24">
        <v>9.592063903808594</v>
      </c>
      <c r="F98" s="24">
        <v>24.116951041875623</v>
      </c>
      <c r="G98" s="24" t="s">
        <v>57</v>
      </c>
      <c r="H98" s="24">
        <v>17.493190071391993</v>
      </c>
      <c r="I98" s="24">
        <v>61.87318732480996</v>
      </c>
      <c r="J98" s="24" t="s">
        <v>60</v>
      </c>
      <c r="K98" s="24">
        <v>-0.9023261872046645</v>
      </c>
      <c r="L98" s="24">
        <v>0.002177063011524171</v>
      </c>
      <c r="M98" s="24">
        <v>0.21180356638360917</v>
      </c>
      <c r="N98" s="24">
        <v>-0.00011064059379996617</v>
      </c>
      <c r="O98" s="24">
        <v>-0.036526126996757426</v>
      </c>
      <c r="P98" s="24">
        <v>0.00024924726672937857</v>
      </c>
      <c r="Q98" s="24">
        <v>0.004285272923205489</v>
      </c>
      <c r="R98" s="24">
        <v>-8.893931064183858E-06</v>
      </c>
      <c r="S98" s="24">
        <v>-0.000501509315946672</v>
      </c>
      <c r="T98" s="24">
        <v>1.7756834361097703E-05</v>
      </c>
      <c r="U98" s="24">
        <v>8.747128430937763E-05</v>
      </c>
      <c r="V98" s="24">
        <v>-7.100121743292943E-07</v>
      </c>
      <c r="W98" s="24">
        <v>-3.189862431996705E-05</v>
      </c>
      <c r="X98" s="24">
        <v>67.5</v>
      </c>
    </row>
    <row r="99" spans="1:24" ht="12.75" hidden="1">
      <c r="A99" s="24">
        <v>1705</v>
      </c>
      <c r="B99" s="24">
        <v>135.17999267578125</v>
      </c>
      <c r="C99" s="24">
        <v>121.18000030517578</v>
      </c>
      <c r="D99" s="24">
        <v>8.216391563415527</v>
      </c>
      <c r="E99" s="24">
        <v>8.645147323608398</v>
      </c>
      <c r="F99" s="24">
        <v>18.812486995208232</v>
      </c>
      <c r="G99" s="24" t="s">
        <v>58</v>
      </c>
      <c r="H99" s="24">
        <v>-13.156649250733963</v>
      </c>
      <c r="I99" s="24">
        <v>54.52334342504729</v>
      </c>
      <c r="J99" s="24" t="s">
        <v>61</v>
      </c>
      <c r="K99" s="24">
        <v>-0.6675665936544475</v>
      </c>
      <c r="L99" s="24">
        <v>0.40008590883783446</v>
      </c>
      <c r="M99" s="24">
        <v>-0.1604558683509881</v>
      </c>
      <c r="N99" s="24">
        <v>-0.010660783055465672</v>
      </c>
      <c r="O99" s="24">
        <v>-0.026418160052435823</v>
      </c>
      <c r="P99" s="24">
        <v>0.011474619942000911</v>
      </c>
      <c r="Q99" s="24">
        <v>-0.0034271114582241176</v>
      </c>
      <c r="R99" s="24">
        <v>-0.00016385408526120148</v>
      </c>
      <c r="S99" s="24">
        <v>-0.0003134530861173016</v>
      </c>
      <c r="T99" s="24">
        <v>0.00016791297226611393</v>
      </c>
      <c r="U99" s="24">
        <v>-8.215738913367395E-05</v>
      </c>
      <c r="V99" s="24">
        <v>-6.032157316009418E-06</v>
      </c>
      <c r="W99" s="24">
        <v>-1.8494459401290087E-05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1708</v>
      </c>
      <c r="B101" s="24">
        <v>130.06</v>
      </c>
      <c r="C101" s="24">
        <v>137.96</v>
      </c>
      <c r="D101" s="24">
        <v>9.093834104588447</v>
      </c>
      <c r="E101" s="24">
        <v>9.443720639930456</v>
      </c>
      <c r="F101" s="24">
        <v>27.309605047871663</v>
      </c>
      <c r="G101" s="24" t="s">
        <v>59</v>
      </c>
      <c r="H101" s="24">
        <v>8.937754201164466</v>
      </c>
      <c r="I101" s="24">
        <v>71.49775420116447</v>
      </c>
      <c r="J101" s="24" t="s">
        <v>73</v>
      </c>
      <c r="K101" s="24">
        <v>1.4790024876923595</v>
      </c>
      <c r="M101" s="24" t="s">
        <v>68</v>
      </c>
      <c r="N101" s="24">
        <v>0.7825938471566564</v>
      </c>
      <c r="X101" s="24">
        <v>67.5</v>
      </c>
    </row>
    <row r="102" spans="1:24" ht="12.75" hidden="1">
      <c r="A102" s="24">
        <v>1706</v>
      </c>
      <c r="B102" s="24">
        <v>111.87999725341797</v>
      </c>
      <c r="C102" s="24">
        <v>100.9800033569336</v>
      </c>
      <c r="D102" s="24">
        <v>9.2728271484375</v>
      </c>
      <c r="E102" s="24">
        <v>9.592063903808594</v>
      </c>
      <c r="F102" s="24">
        <v>22.573279406240854</v>
      </c>
      <c r="G102" s="24" t="s">
        <v>56</v>
      </c>
      <c r="H102" s="24">
        <v>13.532826917949286</v>
      </c>
      <c r="I102" s="24">
        <v>57.912824171367255</v>
      </c>
      <c r="J102" s="24" t="s">
        <v>62</v>
      </c>
      <c r="K102" s="24">
        <v>1.1653254403564728</v>
      </c>
      <c r="L102" s="24">
        <v>0.20636315994514184</v>
      </c>
      <c r="M102" s="24">
        <v>0.27587445428751545</v>
      </c>
      <c r="N102" s="24">
        <v>0.008265149407127328</v>
      </c>
      <c r="O102" s="24">
        <v>0.046801777796910485</v>
      </c>
      <c r="P102" s="24">
        <v>0.005920035514705879</v>
      </c>
      <c r="Q102" s="24">
        <v>0.005696812935548138</v>
      </c>
      <c r="R102" s="24">
        <v>0.00012728722531026414</v>
      </c>
      <c r="S102" s="24">
        <v>0.0006140374481336301</v>
      </c>
      <c r="T102" s="24">
        <v>8.709527691527682E-05</v>
      </c>
      <c r="U102" s="24">
        <v>0.0001245940639038335</v>
      </c>
      <c r="V102" s="24">
        <v>4.732409285010903E-06</v>
      </c>
      <c r="W102" s="24">
        <v>3.8286980763231925E-05</v>
      </c>
      <c r="X102" s="24">
        <v>67.5</v>
      </c>
    </row>
    <row r="103" spans="1:24" ht="12.75" hidden="1">
      <c r="A103" s="24">
        <v>1705</v>
      </c>
      <c r="B103" s="24">
        <v>135.17999267578125</v>
      </c>
      <c r="C103" s="24">
        <v>121.18000030517578</v>
      </c>
      <c r="D103" s="24">
        <v>8.216391563415527</v>
      </c>
      <c r="E103" s="24">
        <v>8.645147323608398</v>
      </c>
      <c r="F103" s="24">
        <v>18.812486995208232</v>
      </c>
      <c r="G103" s="24" t="s">
        <v>57</v>
      </c>
      <c r="H103" s="24">
        <v>-13.156649250733963</v>
      </c>
      <c r="I103" s="24">
        <v>54.52334342504729</v>
      </c>
      <c r="J103" s="24" t="s">
        <v>60</v>
      </c>
      <c r="K103" s="24">
        <v>0.8466887624254386</v>
      </c>
      <c r="L103" s="24">
        <v>-0.0011222980486429652</v>
      </c>
      <c r="M103" s="24">
        <v>-0.20258348942546153</v>
      </c>
      <c r="N103" s="24">
        <v>-8.492130769466748E-05</v>
      </c>
      <c r="O103" s="24">
        <v>0.03365571041987837</v>
      </c>
      <c r="P103" s="24">
        <v>-0.00012854448316617262</v>
      </c>
      <c r="Q103" s="24">
        <v>-0.004283372154543013</v>
      </c>
      <c r="R103" s="24">
        <v>-6.818746447689115E-06</v>
      </c>
      <c r="S103" s="24">
        <v>0.00041172815561135896</v>
      </c>
      <c r="T103" s="24">
        <v>-9.165732850542246E-06</v>
      </c>
      <c r="U103" s="24">
        <v>-9.989312020747325E-05</v>
      </c>
      <c r="V103" s="24">
        <v>-5.317768700206183E-07</v>
      </c>
      <c r="W103" s="24">
        <v>2.471093532325607E-05</v>
      </c>
      <c r="X103" s="24">
        <v>67.5</v>
      </c>
    </row>
    <row r="104" spans="1:24" ht="12.75" hidden="1">
      <c r="A104" s="24">
        <v>1707</v>
      </c>
      <c r="B104" s="24">
        <v>136.32000732421875</v>
      </c>
      <c r="C104" s="24">
        <v>149.6199951171875</v>
      </c>
      <c r="D104" s="24">
        <v>8.546446800231934</v>
      </c>
      <c r="E104" s="24">
        <v>8.891814231872559</v>
      </c>
      <c r="F104" s="24">
        <v>22.11449642053011</v>
      </c>
      <c r="G104" s="24" t="s">
        <v>58</v>
      </c>
      <c r="H104" s="24">
        <v>-7.198879050766209</v>
      </c>
      <c r="I104" s="24">
        <v>61.621128273452534</v>
      </c>
      <c r="J104" s="24" t="s">
        <v>61</v>
      </c>
      <c r="K104" s="24">
        <v>-0.8006881549795066</v>
      </c>
      <c r="L104" s="24">
        <v>-0.2063601081353521</v>
      </c>
      <c r="M104" s="24">
        <v>-0.18726089912375826</v>
      </c>
      <c r="N104" s="24">
        <v>-0.008264713128332806</v>
      </c>
      <c r="O104" s="24">
        <v>-0.03252229329374965</v>
      </c>
      <c r="P104" s="24">
        <v>-0.005918639777113188</v>
      </c>
      <c r="Q104" s="24">
        <v>-0.003755848853230671</v>
      </c>
      <c r="R104" s="24">
        <v>-0.00012710445477664455</v>
      </c>
      <c r="S104" s="24">
        <v>-0.00045554573160916476</v>
      </c>
      <c r="T104" s="24">
        <v>-8.661164241752516E-05</v>
      </c>
      <c r="U104" s="24">
        <v>-7.446506090300234E-05</v>
      </c>
      <c r="V104" s="24">
        <v>-4.702436708916823E-06</v>
      </c>
      <c r="W104" s="24">
        <v>-2.9244872566211447E-05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1708</v>
      </c>
      <c r="B106" s="24">
        <v>130.06</v>
      </c>
      <c r="C106" s="24">
        <v>137.96</v>
      </c>
      <c r="D106" s="24">
        <v>9.093834104588447</v>
      </c>
      <c r="E106" s="24">
        <v>9.443720639930456</v>
      </c>
      <c r="F106" s="24">
        <v>21.64239851103204</v>
      </c>
      <c r="G106" s="24" t="s">
        <v>59</v>
      </c>
      <c r="H106" s="24">
        <v>-5.89924323134764</v>
      </c>
      <c r="I106" s="24">
        <v>56.660756768652355</v>
      </c>
      <c r="J106" s="24" t="s">
        <v>73</v>
      </c>
      <c r="K106" s="24">
        <v>0.8888034199316498</v>
      </c>
      <c r="M106" s="24" t="s">
        <v>68</v>
      </c>
      <c r="N106" s="24">
        <v>0.7790905677930365</v>
      </c>
      <c r="X106" s="24">
        <v>67.5</v>
      </c>
    </row>
    <row r="107" spans="1:24" ht="12.75" hidden="1">
      <c r="A107" s="24">
        <v>1706</v>
      </c>
      <c r="B107" s="24">
        <v>111.87999725341797</v>
      </c>
      <c r="C107" s="24">
        <v>100.9800033569336</v>
      </c>
      <c r="D107" s="24">
        <v>9.2728271484375</v>
      </c>
      <c r="E107" s="24">
        <v>9.592063903808594</v>
      </c>
      <c r="F107" s="24">
        <v>22.573279406240854</v>
      </c>
      <c r="G107" s="24" t="s">
        <v>56</v>
      </c>
      <c r="H107" s="24">
        <v>13.532826917949286</v>
      </c>
      <c r="I107" s="24">
        <v>57.912824171367255</v>
      </c>
      <c r="J107" s="24" t="s">
        <v>62</v>
      </c>
      <c r="K107" s="24">
        <v>0.3619900642250892</v>
      </c>
      <c r="L107" s="24">
        <v>0.8657044189946833</v>
      </c>
      <c r="M107" s="24">
        <v>0.08569624536372583</v>
      </c>
      <c r="N107" s="24">
        <v>0.01213158412103412</v>
      </c>
      <c r="O107" s="24">
        <v>0.01453843893684977</v>
      </c>
      <c r="P107" s="24">
        <v>0.024834375077680715</v>
      </c>
      <c r="Q107" s="24">
        <v>0.0017696275926501813</v>
      </c>
      <c r="R107" s="24">
        <v>0.00018679538047837362</v>
      </c>
      <c r="S107" s="24">
        <v>0.0001907373541826393</v>
      </c>
      <c r="T107" s="24">
        <v>0.00036541911478826577</v>
      </c>
      <c r="U107" s="24">
        <v>3.868278452326423E-05</v>
      </c>
      <c r="V107" s="24">
        <v>6.943381073588842E-06</v>
      </c>
      <c r="W107" s="24">
        <v>1.1888289973826227E-05</v>
      </c>
      <c r="X107" s="24">
        <v>67.5</v>
      </c>
    </row>
    <row r="108" spans="1:24" ht="12.75" hidden="1">
      <c r="A108" s="24">
        <v>1707</v>
      </c>
      <c r="B108" s="24">
        <v>136.32000732421875</v>
      </c>
      <c r="C108" s="24">
        <v>149.6199951171875</v>
      </c>
      <c r="D108" s="24">
        <v>8.546446800231934</v>
      </c>
      <c r="E108" s="24">
        <v>8.891814231872559</v>
      </c>
      <c r="F108" s="24">
        <v>19.42841169759458</v>
      </c>
      <c r="G108" s="24" t="s">
        <v>57</v>
      </c>
      <c r="H108" s="24">
        <v>-14.683542871178162</v>
      </c>
      <c r="I108" s="24">
        <v>54.13646445304058</v>
      </c>
      <c r="J108" s="24" t="s">
        <v>60</v>
      </c>
      <c r="K108" s="24">
        <v>0.33735497463486896</v>
      </c>
      <c r="L108" s="24">
        <v>-0.004710022942536576</v>
      </c>
      <c r="M108" s="24">
        <v>-0.0802123327477858</v>
      </c>
      <c r="N108" s="24">
        <v>-0.00012500057219327332</v>
      </c>
      <c r="O108" s="24">
        <v>0.013491320750318083</v>
      </c>
      <c r="P108" s="24">
        <v>-0.000538964022619269</v>
      </c>
      <c r="Q108" s="24">
        <v>-0.0016721609542644986</v>
      </c>
      <c r="R108" s="24">
        <v>-1.006886342252716E-05</v>
      </c>
      <c r="S108" s="24">
        <v>0.00017177863001943344</v>
      </c>
      <c r="T108" s="24">
        <v>-3.838616548024758E-05</v>
      </c>
      <c r="U108" s="24">
        <v>-3.744151363287214E-05</v>
      </c>
      <c r="V108" s="24">
        <v>-7.930232082911696E-07</v>
      </c>
      <c r="W108" s="24">
        <v>1.0526149022329994E-05</v>
      </c>
      <c r="X108" s="24">
        <v>67.5</v>
      </c>
    </row>
    <row r="109" spans="1:24" ht="12.75" hidden="1">
      <c r="A109" s="24">
        <v>1705</v>
      </c>
      <c r="B109" s="24">
        <v>135.17999267578125</v>
      </c>
      <c r="C109" s="24">
        <v>121.18000030517578</v>
      </c>
      <c r="D109" s="24">
        <v>8.216391563415527</v>
      </c>
      <c r="E109" s="24">
        <v>8.645147323608398</v>
      </c>
      <c r="F109" s="24">
        <v>26.855606698694203</v>
      </c>
      <c r="G109" s="24" t="s">
        <v>58</v>
      </c>
      <c r="H109" s="24">
        <v>10.15434508582723</v>
      </c>
      <c r="I109" s="24">
        <v>77.83433776160848</v>
      </c>
      <c r="J109" s="24" t="s">
        <v>61</v>
      </c>
      <c r="K109" s="24">
        <v>-0.13125710528116621</v>
      </c>
      <c r="L109" s="24">
        <v>-0.8656916060300013</v>
      </c>
      <c r="M109" s="24">
        <v>-0.030163357647954067</v>
      </c>
      <c r="N109" s="24">
        <v>-0.012130940117842414</v>
      </c>
      <c r="O109" s="24">
        <v>-0.0054176075100127175</v>
      </c>
      <c r="P109" s="24">
        <v>-0.024828525998964398</v>
      </c>
      <c r="Q109" s="24">
        <v>-0.0005791887081963163</v>
      </c>
      <c r="R109" s="24">
        <v>-0.00018652381123448786</v>
      </c>
      <c r="S109" s="24">
        <v>-8.290259675812452E-05</v>
      </c>
      <c r="T109" s="24">
        <v>-0.00036339734692532197</v>
      </c>
      <c r="U109" s="24">
        <v>-9.720641715069051E-06</v>
      </c>
      <c r="V109" s="24">
        <v>-6.897945703191879E-06</v>
      </c>
      <c r="W109" s="24">
        <v>-5.525542983407017E-06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1708</v>
      </c>
      <c r="B111" s="24">
        <v>116.32</v>
      </c>
      <c r="C111" s="24">
        <v>125.02</v>
      </c>
      <c r="D111" s="24">
        <v>9.09753839928366</v>
      </c>
      <c r="E111" s="24">
        <v>9.41143434417952</v>
      </c>
      <c r="F111" s="24">
        <v>19.121101959452666</v>
      </c>
      <c r="G111" s="24" t="s">
        <v>59</v>
      </c>
      <c r="H111" s="24">
        <v>1.1906291182753819</v>
      </c>
      <c r="I111" s="24">
        <v>50.010629118275375</v>
      </c>
      <c r="J111" s="24" t="s">
        <v>73</v>
      </c>
      <c r="K111" s="24">
        <v>0.6653164347740826</v>
      </c>
      <c r="M111" s="24" t="s">
        <v>68</v>
      </c>
      <c r="N111" s="24">
        <v>0.38155899888679473</v>
      </c>
      <c r="X111" s="24">
        <v>67.5</v>
      </c>
    </row>
    <row r="112" spans="1:24" ht="12.75" hidden="1">
      <c r="A112" s="24">
        <v>1705</v>
      </c>
      <c r="B112" s="24">
        <v>135.66000366210938</v>
      </c>
      <c r="C112" s="24">
        <v>129.75999450683594</v>
      </c>
      <c r="D112" s="24">
        <v>8.523529052734375</v>
      </c>
      <c r="E112" s="24">
        <v>9.10515022277832</v>
      </c>
      <c r="F112" s="24">
        <v>23.610600475924727</v>
      </c>
      <c r="G112" s="24" t="s">
        <v>56</v>
      </c>
      <c r="H112" s="24">
        <v>-2.194978056242391</v>
      </c>
      <c r="I112" s="24">
        <v>65.96502560586698</v>
      </c>
      <c r="J112" s="24" t="s">
        <v>62</v>
      </c>
      <c r="K112" s="24">
        <v>0.7430145656204031</v>
      </c>
      <c r="L112" s="24">
        <v>0.27874440552241336</v>
      </c>
      <c r="M112" s="24">
        <v>0.17589872270931944</v>
      </c>
      <c r="N112" s="24">
        <v>0.06031858383997201</v>
      </c>
      <c r="O112" s="24">
        <v>0.029840964651764862</v>
      </c>
      <c r="P112" s="24">
        <v>0.00799626433850434</v>
      </c>
      <c r="Q112" s="24">
        <v>0.0036322982982630175</v>
      </c>
      <c r="R112" s="24">
        <v>0.0009284448852017245</v>
      </c>
      <c r="S112" s="24">
        <v>0.00039150824035788506</v>
      </c>
      <c r="T112" s="24">
        <v>0.00011765697749724696</v>
      </c>
      <c r="U112" s="24">
        <v>7.944573320826841E-05</v>
      </c>
      <c r="V112" s="24">
        <v>3.446131955778852E-05</v>
      </c>
      <c r="W112" s="24">
        <v>2.441531108701741E-05</v>
      </c>
      <c r="X112" s="24">
        <v>67.5</v>
      </c>
    </row>
    <row r="113" spans="1:24" ht="12.75" hidden="1">
      <c r="A113" s="24">
        <v>1707</v>
      </c>
      <c r="B113" s="24">
        <v>135.05999755859375</v>
      </c>
      <c r="C113" s="24">
        <v>137.25999450683594</v>
      </c>
      <c r="D113" s="24">
        <v>8.549530029296875</v>
      </c>
      <c r="E113" s="24">
        <v>9.095208168029785</v>
      </c>
      <c r="F113" s="24">
        <v>24.040455083731263</v>
      </c>
      <c r="G113" s="24" t="s">
        <v>57</v>
      </c>
      <c r="H113" s="24">
        <v>-0.5999661515122625</v>
      </c>
      <c r="I113" s="24">
        <v>66.96003140708149</v>
      </c>
      <c r="J113" s="24" t="s">
        <v>60</v>
      </c>
      <c r="K113" s="24">
        <v>0.07174794017159046</v>
      </c>
      <c r="L113" s="24">
        <v>-0.0015162379104229817</v>
      </c>
      <c r="M113" s="24">
        <v>-0.014994271524290946</v>
      </c>
      <c r="N113" s="24">
        <v>-0.0006237938035769303</v>
      </c>
      <c r="O113" s="24">
        <v>0.0032017573242763974</v>
      </c>
      <c r="P113" s="24">
        <v>-0.00017355526236079535</v>
      </c>
      <c r="Q113" s="24">
        <v>-0.00021454222392891783</v>
      </c>
      <c r="R113" s="24">
        <v>-5.015522382283067E-05</v>
      </c>
      <c r="S113" s="24">
        <v>6.819822259876341E-05</v>
      </c>
      <c r="T113" s="24">
        <v>-1.2361809328870097E-05</v>
      </c>
      <c r="U113" s="24">
        <v>1.611313165257777E-06</v>
      </c>
      <c r="V113" s="24">
        <v>-3.95628618517177E-06</v>
      </c>
      <c r="W113" s="24">
        <v>5.048946177709217E-06</v>
      </c>
      <c r="X113" s="24">
        <v>67.5</v>
      </c>
    </row>
    <row r="114" spans="1:24" ht="12.75" hidden="1">
      <c r="A114" s="24">
        <v>1706</v>
      </c>
      <c r="B114" s="24">
        <v>101.5</v>
      </c>
      <c r="C114" s="24">
        <v>116.30000305175781</v>
      </c>
      <c r="D114" s="24">
        <v>9.380504608154297</v>
      </c>
      <c r="E114" s="24">
        <v>9.556379318237305</v>
      </c>
      <c r="F114" s="24">
        <v>20.134154575668646</v>
      </c>
      <c r="G114" s="24" t="s">
        <v>58</v>
      </c>
      <c r="H114" s="24">
        <v>17.039911895136</v>
      </c>
      <c r="I114" s="24">
        <v>51.039911895136</v>
      </c>
      <c r="J114" s="24" t="s">
        <v>61</v>
      </c>
      <c r="K114" s="24">
        <v>0.7395423434835968</v>
      </c>
      <c r="L114" s="24">
        <v>-0.27874028168286447</v>
      </c>
      <c r="M114" s="24">
        <v>0.1752584733250461</v>
      </c>
      <c r="N114" s="24">
        <v>-0.06031535822450491</v>
      </c>
      <c r="O114" s="24">
        <v>0.029668702724998317</v>
      </c>
      <c r="P114" s="24">
        <v>-0.00799438064781401</v>
      </c>
      <c r="Q114" s="24">
        <v>0.0036259567787986727</v>
      </c>
      <c r="R114" s="24">
        <v>-0.0009270891857747696</v>
      </c>
      <c r="S114" s="24">
        <v>0.00038552263837873</v>
      </c>
      <c r="T114" s="24">
        <v>-0.00011700576919068708</v>
      </c>
      <c r="U114" s="24">
        <v>7.942939125338195E-05</v>
      </c>
      <c r="V114" s="24">
        <v>-3.423346820415712E-05</v>
      </c>
      <c r="W114" s="24">
        <v>2.388756073713745E-05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1708</v>
      </c>
      <c r="B116" s="24">
        <v>116.32</v>
      </c>
      <c r="C116" s="24">
        <v>125.02</v>
      </c>
      <c r="D116" s="24">
        <v>9.09753839928366</v>
      </c>
      <c r="E116" s="24">
        <v>9.41143434417952</v>
      </c>
      <c r="F116" s="24">
        <v>22.656108616586632</v>
      </c>
      <c r="G116" s="24" t="s">
        <v>59</v>
      </c>
      <c r="H116" s="24">
        <v>10.436325691383438</v>
      </c>
      <c r="I116" s="24">
        <v>59.25632569138343</v>
      </c>
      <c r="J116" s="24" t="s">
        <v>73</v>
      </c>
      <c r="K116" s="24">
        <v>0.43667879356021644</v>
      </c>
      <c r="M116" s="24" t="s">
        <v>68</v>
      </c>
      <c r="N116" s="24">
        <v>0.3987211752173861</v>
      </c>
      <c r="X116" s="24">
        <v>67.5</v>
      </c>
    </row>
    <row r="117" spans="1:24" ht="12.75" hidden="1">
      <c r="A117" s="24">
        <v>1705</v>
      </c>
      <c r="B117" s="24">
        <v>135.66000366210938</v>
      </c>
      <c r="C117" s="24">
        <v>129.75999450683594</v>
      </c>
      <c r="D117" s="24">
        <v>8.523529052734375</v>
      </c>
      <c r="E117" s="24">
        <v>9.10515022277832</v>
      </c>
      <c r="F117" s="24">
        <v>23.610600475924727</v>
      </c>
      <c r="G117" s="24" t="s">
        <v>56</v>
      </c>
      <c r="H117" s="24">
        <v>-2.194978056242391</v>
      </c>
      <c r="I117" s="24">
        <v>65.96502560586698</v>
      </c>
      <c r="J117" s="24" t="s">
        <v>62</v>
      </c>
      <c r="K117" s="24">
        <v>0.18886424981106215</v>
      </c>
      <c r="L117" s="24">
        <v>0.6284544637544524</v>
      </c>
      <c r="M117" s="24">
        <v>0.04471126881928287</v>
      </c>
      <c r="N117" s="24">
        <v>0.06058564429827757</v>
      </c>
      <c r="O117" s="24">
        <v>0.007585058516376133</v>
      </c>
      <c r="P117" s="24">
        <v>0.018028327796010882</v>
      </c>
      <c r="Q117" s="24">
        <v>0.0009233500419442749</v>
      </c>
      <c r="R117" s="24">
        <v>0.0009325437076224088</v>
      </c>
      <c r="S117" s="24">
        <v>9.94823437962504E-05</v>
      </c>
      <c r="T117" s="24">
        <v>0.0002652680190524001</v>
      </c>
      <c r="U117" s="24">
        <v>2.0195789374944424E-05</v>
      </c>
      <c r="V117" s="24">
        <v>3.4600099818523226E-05</v>
      </c>
      <c r="W117" s="24">
        <v>6.194997783975958E-06</v>
      </c>
      <c r="X117" s="24">
        <v>67.5</v>
      </c>
    </row>
    <row r="118" spans="1:24" ht="12.75" hidden="1">
      <c r="A118" s="24">
        <v>1706</v>
      </c>
      <c r="B118" s="24">
        <v>101.5</v>
      </c>
      <c r="C118" s="24">
        <v>116.30000305175781</v>
      </c>
      <c r="D118" s="24">
        <v>9.380504608154297</v>
      </c>
      <c r="E118" s="24">
        <v>9.556379318237305</v>
      </c>
      <c r="F118" s="24">
        <v>18.69217180786876</v>
      </c>
      <c r="G118" s="24" t="s">
        <v>57</v>
      </c>
      <c r="H118" s="24">
        <v>13.384497750667691</v>
      </c>
      <c r="I118" s="24">
        <v>47.38449775066769</v>
      </c>
      <c r="J118" s="24" t="s">
        <v>60</v>
      </c>
      <c r="K118" s="24">
        <v>-0.11397976281474725</v>
      </c>
      <c r="L118" s="24">
        <v>0.0034200645935653896</v>
      </c>
      <c r="M118" s="24">
        <v>0.026576514579217704</v>
      </c>
      <c r="N118" s="24">
        <v>-0.0006267888124695061</v>
      </c>
      <c r="O118" s="24">
        <v>-0.004642753747170983</v>
      </c>
      <c r="P118" s="24">
        <v>0.0003912816752563311</v>
      </c>
      <c r="Q118" s="24">
        <v>0.0005291454730920874</v>
      </c>
      <c r="R118" s="24">
        <v>-5.036998948347687E-05</v>
      </c>
      <c r="S118" s="24">
        <v>-6.605946785741343E-05</v>
      </c>
      <c r="T118" s="24">
        <v>2.786171597040319E-05</v>
      </c>
      <c r="U118" s="24">
        <v>1.0203622130401078E-05</v>
      </c>
      <c r="V118" s="24">
        <v>-3.9745205475013325E-06</v>
      </c>
      <c r="W118" s="24">
        <v>-4.264205735250129E-06</v>
      </c>
      <c r="X118" s="24">
        <v>67.5</v>
      </c>
    </row>
    <row r="119" spans="1:24" ht="12.75" hidden="1">
      <c r="A119" s="24">
        <v>1707</v>
      </c>
      <c r="B119" s="24">
        <v>135.05999755859375</v>
      </c>
      <c r="C119" s="24">
        <v>137.25999450683594</v>
      </c>
      <c r="D119" s="24">
        <v>8.549530029296875</v>
      </c>
      <c r="E119" s="24">
        <v>9.095208168029785</v>
      </c>
      <c r="F119" s="24">
        <v>22.05796153856911</v>
      </c>
      <c r="G119" s="24" t="s">
        <v>58</v>
      </c>
      <c r="H119" s="24">
        <v>-6.121817946166004</v>
      </c>
      <c r="I119" s="24">
        <v>61.438179612427746</v>
      </c>
      <c r="J119" s="24" t="s">
        <v>61</v>
      </c>
      <c r="K119" s="24">
        <v>-0.15059322204332187</v>
      </c>
      <c r="L119" s="24">
        <v>0.6284451576478827</v>
      </c>
      <c r="M119" s="24">
        <v>-0.03595533941225983</v>
      </c>
      <c r="N119" s="24">
        <v>-0.060582401989537994</v>
      </c>
      <c r="O119" s="24">
        <v>-0.00599816224688695</v>
      </c>
      <c r="P119" s="24">
        <v>0.01802408116301708</v>
      </c>
      <c r="Q119" s="24">
        <v>-0.0007566904045015011</v>
      </c>
      <c r="R119" s="24">
        <v>-0.000931182383201907</v>
      </c>
      <c r="S119" s="24">
        <v>-7.43833545465027E-05</v>
      </c>
      <c r="T119" s="24">
        <v>0.0002638007708767529</v>
      </c>
      <c r="U119" s="24">
        <v>-1.742859730147861E-05</v>
      </c>
      <c r="V119" s="24">
        <v>-3.437106477648402E-05</v>
      </c>
      <c r="W119" s="24">
        <v>-4.4938343306053176E-06</v>
      </c>
      <c r="X119" s="24">
        <v>67.5</v>
      </c>
    </row>
    <row r="120" s="100" customFormat="1" ht="12.75">
      <c r="A120" s="100" t="s">
        <v>97</v>
      </c>
    </row>
    <row r="121" spans="1:24" s="100" customFormat="1" ht="12.75">
      <c r="A121" s="100">
        <v>1708</v>
      </c>
      <c r="B121" s="100">
        <v>116.32</v>
      </c>
      <c r="C121" s="100">
        <v>125.02</v>
      </c>
      <c r="D121" s="100">
        <v>9.09753839928366</v>
      </c>
      <c r="E121" s="100">
        <v>9.41143434417952</v>
      </c>
      <c r="F121" s="100">
        <v>19.121101959452666</v>
      </c>
      <c r="G121" s="100" t="s">
        <v>59</v>
      </c>
      <c r="H121" s="100">
        <v>1.1906291182753819</v>
      </c>
      <c r="I121" s="100">
        <v>50.010629118275375</v>
      </c>
      <c r="J121" s="100" t="s">
        <v>73</v>
      </c>
      <c r="K121" s="100">
        <v>0.39922959579766193</v>
      </c>
      <c r="M121" s="100" t="s">
        <v>68</v>
      </c>
      <c r="N121" s="100">
        <v>0.2193579308326695</v>
      </c>
      <c r="X121" s="100">
        <v>67.5</v>
      </c>
    </row>
    <row r="122" spans="1:24" s="100" customFormat="1" ht="12.75">
      <c r="A122" s="100">
        <v>1707</v>
      </c>
      <c r="B122" s="100">
        <v>135.05999755859375</v>
      </c>
      <c r="C122" s="100">
        <v>137.25999450683594</v>
      </c>
      <c r="D122" s="100">
        <v>8.549530029296875</v>
      </c>
      <c r="E122" s="100">
        <v>9.095208168029785</v>
      </c>
      <c r="F122" s="100">
        <v>23.53576037860442</v>
      </c>
      <c r="G122" s="100" t="s">
        <v>56</v>
      </c>
      <c r="H122" s="100">
        <v>-2.005695501833543</v>
      </c>
      <c r="I122" s="100">
        <v>65.5543020567602</v>
      </c>
      <c r="J122" s="100" t="s">
        <v>62</v>
      </c>
      <c r="K122" s="100">
        <v>0.5961771016597874</v>
      </c>
      <c r="L122" s="100">
        <v>0.13987671756616893</v>
      </c>
      <c r="M122" s="100">
        <v>0.14113683916894154</v>
      </c>
      <c r="N122" s="100">
        <v>0.06097925998602881</v>
      </c>
      <c r="O122" s="100">
        <v>0.023943721476515523</v>
      </c>
      <c r="P122" s="100">
        <v>0.0040125987361029365</v>
      </c>
      <c r="Q122" s="100">
        <v>0.0029144556253597937</v>
      </c>
      <c r="R122" s="100">
        <v>0.0009386106400263893</v>
      </c>
      <c r="S122" s="100">
        <v>0.0003141385637964274</v>
      </c>
      <c r="T122" s="100">
        <v>5.904488220715623E-05</v>
      </c>
      <c r="U122" s="100">
        <v>6.374269061545443E-05</v>
      </c>
      <c r="V122" s="100">
        <v>3.483525430485318E-05</v>
      </c>
      <c r="W122" s="100">
        <v>1.9591315413099823E-05</v>
      </c>
      <c r="X122" s="100">
        <v>67.5</v>
      </c>
    </row>
    <row r="123" spans="1:24" s="100" customFormat="1" ht="12.75">
      <c r="A123" s="100">
        <v>1705</v>
      </c>
      <c r="B123" s="100">
        <v>135.66000366210938</v>
      </c>
      <c r="C123" s="100">
        <v>129.75999450683594</v>
      </c>
      <c r="D123" s="100">
        <v>8.523529052734375</v>
      </c>
      <c r="E123" s="100">
        <v>9.10515022277832</v>
      </c>
      <c r="F123" s="100">
        <v>25.482632378910793</v>
      </c>
      <c r="G123" s="100" t="s">
        <v>57</v>
      </c>
      <c r="H123" s="100">
        <v>3.035241841866295</v>
      </c>
      <c r="I123" s="100">
        <v>71.19524550397567</v>
      </c>
      <c r="J123" s="100" t="s">
        <v>60</v>
      </c>
      <c r="K123" s="100">
        <v>-0.06864408779984847</v>
      </c>
      <c r="L123" s="100">
        <v>-0.0007606326348679704</v>
      </c>
      <c r="M123" s="100">
        <v>0.017843097003499637</v>
      </c>
      <c r="N123" s="100">
        <v>-0.0006307051243541175</v>
      </c>
      <c r="O123" s="100">
        <v>-0.0025001522606370374</v>
      </c>
      <c r="P123" s="100">
        <v>-8.707623802012228E-05</v>
      </c>
      <c r="Q123" s="100">
        <v>0.0004442101579547329</v>
      </c>
      <c r="R123" s="100">
        <v>-5.0708415817742566E-05</v>
      </c>
      <c r="S123" s="100">
        <v>-1.162243022224629E-05</v>
      </c>
      <c r="T123" s="100">
        <v>-6.202295389809269E-06</v>
      </c>
      <c r="U123" s="100">
        <v>1.4676846092852572E-05</v>
      </c>
      <c r="V123" s="100">
        <v>-4.0011479040952495E-06</v>
      </c>
      <c r="W123" s="100">
        <v>-7.253561900390815E-08</v>
      </c>
      <c r="X123" s="100">
        <v>67.5</v>
      </c>
    </row>
    <row r="124" spans="1:24" s="100" customFormat="1" ht="12.75">
      <c r="A124" s="100">
        <v>1706</v>
      </c>
      <c r="B124" s="100">
        <v>101.5</v>
      </c>
      <c r="C124" s="100">
        <v>116.30000305175781</v>
      </c>
      <c r="D124" s="100">
        <v>9.380504608154297</v>
      </c>
      <c r="E124" s="100">
        <v>9.556379318237305</v>
      </c>
      <c r="F124" s="100">
        <v>18.69217180786876</v>
      </c>
      <c r="G124" s="100" t="s">
        <v>58</v>
      </c>
      <c r="H124" s="100">
        <v>13.384497750667691</v>
      </c>
      <c r="I124" s="100">
        <v>47.38449775066769</v>
      </c>
      <c r="J124" s="100" t="s">
        <v>61</v>
      </c>
      <c r="K124" s="100">
        <v>0.5922120614725702</v>
      </c>
      <c r="L124" s="100">
        <v>-0.13987464943684602</v>
      </c>
      <c r="M124" s="100">
        <v>0.14000439728781156</v>
      </c>
      <c r="N124" s="100">
        <v>-0.06097599822462776</v>
      </c>
      <c r="O124" s="100">
        <v>0.0238128334479243</v>
      </c>
      <c r="P124" s="100">
        <v>-0.004011653816787678</v>
      </c>
      <c r="Q124" s="100">
        <v>0.002880404299358196</v>
      </c>
      <c r="R124" s="100">
        <v>-0.0009372398786522066</v>
      </c>
      <c r="S124" s="100">
        <v>0.0003139234880983121</v>
      </c>
      <c r="T124" s="100">
        <v>-5.871822244205375E-05</v>
      </c>
      <c r="U124" s="100">
        <v>6.202999915898969E-05</v>
      </c>
      <c r="V124" s="100">
        <v>-3.4604707164392334E-05</v>
      </c>
      <c r="W124" s="100">
        <v>1.9591181133345135E-05</v>
      </c>
      <c r="X124" s="100">
        <v>67.5</v>
      </c>
    </row>
    <row r="125" ht="12.75" hidden="1">
      <c r="A125" s="24" t="s">
        <v>96</v>
      </c>
    </row>
    <row r="126" spans="1:24" ht="12.75" hidden="1">
      <c r="A126" s="24">
        <v>1708</v>
      </c>
      <c r="B126" s="24">
        <v>116.32</v>
      </c>
      <c r="C126" s="24">
        <v>125.02</v>
      </c>
      <c r="D126" s="24">
        <v>9.09753839928366</v>
      </c>
      <c r="E126" s="24">
        <v>9.41143434417952</v>
      </c>
      <c r="F126" s="24">
        <v>21.238089150039414</v>
      </c>
      <c r="G126" s="24" t="s">
        <v>59</v>
      </c>
      <c r="H126" s="24">
        <v>6.7275412408654205</v>
      </c>
      <c r="I126" s="24">
        <v>55.547541240865414</v>
      </c>
      <c r="J126" s="24" t="s">
        <v>73</v>
      </c>
      <c r="K126" s="24">
        <v>0.593178708362929</v>
      </c>
      <c r="M126" s="24" t="s">
        <v>68</v>
      </c>
      <c r="N126" s="24">
        <v>0.4790534447040862</v>
      </c>
      <c r="X126" s="24">
        <v>67.5</v>
      </c>
    </row>
    <row r="127" spans="1:24" ht="12.75" hidden="1">
      <c r="A127" s="24">
        <v>1707</v>
      </c>
      <c r="B127" s="24">
        <v>135.05999755859375</v>
      </c>
      <c r="C127" s="24">
        <v>137.25999450683594</v>
      </c>
      <c r="D127" s="24">
        <v>8.549530029296875</v>
      </c>
      <c r="E127" s="24">
        <v>9.095208168029785</v>
      </c>
      <c r="F127" s="24">
        <v>23.53576037860442</v>
      </c>
      <c r="G127" s="24" t="s">
        <v>56</v>
      </c>
      <c r="H127" s="24">
        <v>-2.005695501833543</v>
      </c>
      <c r="I127" s="24">
        <v>65.5543020567602</v>
      </c>
      <c r="J127" s="24" t="s">
        <v>62</v>
      </c>
      <c r="K127" s="24">
        <v>0.42988123114551346</v>
      </c>
      <c r="L127" s="24">
        <v>0.6274974825485837</v>
      </c>
      <c r="M127" s="24">
        <v>0.10176893788566899</v>
      </c>
      <c r="N127" s="24">
        <v>0.06035989713696856</v>
      </c>
      <c r="O127" s="24">
        <v>0.01726483367384476</v>
      </c>
      <c r="P127" s="24">
        <v>0.01800088346001802</v>
      </c>
      <c r="Q127" s="24">
        <v>0.0021015662121515555</v>
      </c>
      <c r="R127" s="24">
        <v>0.000929063316939939</v>
      </c>
      <c r="S127" s="24">
        <v>0.0002264786469423879</v>
      </c>
      <c r="T127" s="24">
        <v>0.00026485582883264156</v>
      </c>
      <c r="U127" s="24">
        <v>4.595053829078883E-05</v>
      </c>
      <c r="V127" s="24">
        <v>3.4467743186316856E-05</v>
      </c>
      <c r="W127" s="24">
        <v>1.4113517978652595E-05</v>
      </c>
      <c r="X127" s="24">
        <v>67.5</v>
      </c>
    </row>
    <row r="128" spans="1:24" ht="12.75" hidden="1">
      <c r="A128" s="24">
        <v>1706</v>
      </c>
      <c r="B128" s="24">
        <v>101.5</v>
      </c>
      <c r="C128" s="24">
        <v>116.30000305175781</v>
      </c>
      <c r="D128" s="24">
        <v>9.380504608154297</v>
      </c>
      <c r="E128" s="24">
        <v>9.556379318237305</v>
      </c>
      <c r="F128" s="24">
        <v>20.134154575668646</v>
      </c>
      <c r="G128" s="24" t="s">
        <v>57</v>
      </c>
      <c r="H128" s="24">
        <v>17.039911895136</v>
      </c>
      <c r="I128" s="24">
        <v>51.039911895136</v>
      </c>
      <c r="J128" s="24" t="s">
        <v>60</v>
      </c>
      <c r="K128" s="24">
        <v>-0.3972774751967753</v>
      </c>
      <c r="L128" s="24">
        <v>0.0034148095692558954</v>
      </c>
      <c r="M128" s="24">
        <v>0.09360239443199594</v>
      </c>
      <c r="N128" s="24">
        <v>-0.0006245657096306863</v>
      </c>
      <c r="O128" s="24">
        <v>-0.016025716276943734</v>
      </c>
      <c r="P128" s="24">
        <v>0.0003907291890873478</v>
      </c>
      <c r="Q128" s="24">
        <v>0.0019105863534257786</v>
      </c>
      <c r="R128" s="24">
        <v>-5.0195326385547546E-05</v>
      </c>
      <c r="S128" s="24">
        <v>-0.0002154354626560176</v>
      </c>
      <c r="T128" s="24">
        <v>2.7825339151095742E-05</v>
      </c>
      <c r="U128" s="24">
        <v>4.0115185620388714E-05</v>
      </c>
      <c r="V128" s="24">
        <v>-3.963293441816289E-06</v>
      </c>
      <c r="W128" s="24">
        <v>-1.3563309977659825E-05</v>
      </c>
      <c r="X128" s="24">
        <v>67.5</v>
      </c>
    </row>
    <row r="129" spans="1:24" ht="12.75" hidden="1">
      <c r="A129" s="24">
        <v>1705</v>
      </c>
      <c r="B129" s="24">
        <v>135.66000366210938</v>
      </c>
      <c r="C129" s="24">
        <v>129.75999450683594</v>
      </c>
      <c r="D129" s="24">
        <v>8.523529052734375</v>
      </c>
      <c r="E129" s="24">
        <v>9.10515022277832</v>
      </c>
      <c r="F129" s="24">
        <v>22.13575397326679</v>
      </c>
      <c r="G129" s="24" t="s">
        <v>58</v>
      </c>
      <c r="H129" s="24">
        <v>-6.315512280340457</v>
      </c>
      <c r="I129" s="24">
        <v>61.84449138176892</v>
      </c>
      <c r="J129" s="24" t="s">
        <v>61</v>
      </c>
      <c r="K129" s="24">
        <v>-0.16422082874123473</v>
      </c>
      <c r="L129" s="24">
        <v>0.6274881908692911</v>
      </c>
      <c r="M129" s="24">
        <v>-0.03994381647982834</v>
      </c>
      <c r="N129" s="24">
        <v>-0.06035666574670753</v>
      </c>
      <c r="O129" s="24">
        <v>-0.0064226863224374165</v>
      </c>
      <c r="P129" s="24">
        <v>0.017996642354671202</v>
      </c>
      <c r="Q129" s="24">
        <v>-0.000875351546614401</v>
      </c>
      <c r="R129" s="24">
        <v>-0.0009277063522971533</v>
      </c>
      <c r="S129" s="24">
        <v>-6.985799131840568E-05</v>
      </c>
      <c r="T129" s="24">
        <v>0.00026339012997405963</v>
      </c>
      <c r="U129" s="24">
        <v>-2.2410351444254707E-05</v>
      </c>
      <c r="V129" s="24">
        <v>-3.423912419224458E-05</v>
      </c>
      <c r="W129" s="24">
        <v>-3.90230857104657E-06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1708</v>
      </c>
      <c r="B131" s="24">
        <v>116.32</v>
      </c>
      <c r="C131" s="24">
        <v>125.02</v>
      </c>
      <c r="D131" s="24">
        <v>9.09753839928366</v>
      </c>
      <c r="E131" s="24">
        <v>9.41143434417952</v>
      </c>
      <c r="F131" s="24">
        <v>22.656108616586632</v>
      </c>
      <c r="G131" s="24" t="s">
        <v>59</v>
      </c>
      <c r="H131" s="24">
        <v>10.436325691383438</v>
      </c>
      <c r="I131" s="24">
        <v>59.25632569138343</v>
      </c>
      <c r="J131" s="24" t="s">
        <v>73</v>
      </c>
      <c r="K131" s="24">
        <v>0.7029993414685101</v>
      </c>
      <c r="M131" s="24" t="s">
        <v>68</v>
      </c>
      <c r="N131" s="24">
        <v>0.3760426714306958</v>
      </c>
      <c r="X131" s="24">
        <v>67.5</v>
      </c>
    </row>
    <row r="132" spans="1:24" ht="12.75" hidden="1">
      <c r="A132" s="24">
        <v>1706</v>
      </c>
      <c r="B132" s="24">
        <v>101.5</v>
      </c>
      <c r="C132" s="24">
        <v>116.30000305175781</v>
      </c>
      <c r="D132" s="24">
        <v>9.380504608154297</v>
      </c>
      <c r="E132" s="24">
        <v>9.556379318237305</v>
      </c>
      <c r="F132" s="24">
        <v>18.072130196950596</v>
      </c>
      <c r="G132" s="24" t="s">
        <v>56</v>
      </c>
      <c r="H132" s="24">
        <v>11.812697500816363</v>
      </c>
      <c r="I132" s="24">
        <v>45.81269750081636</v>
      </c>
      <c r="J132" s="24" t="s">
        <v>62</v>
      </c>
      <c r="K132" s="24">
        <v>0.8019140807987476</v>
      </c>
      <c r="L132" s="24">
        <v>0.13868446921054392</v>
      </c>
      <c r="M132" s="24">
        <v>0.18984177941382652</v>
      </c>
      <c r="N132" s="24">
        <v>0.05991974131422466</v>
      </c>
      <c r="O132" s="24">
        <v>0.0322063780762657</v>
      </c>
      <c r="P132" s="24">
        <v>0.00397854062623053</v>
      </c>
      <c r="Q132" s="24">
        <v>0.003920248462304083</v>
      </c>
      <c r="R132" s="24">
        <v>0.0009223649369522943</v>
      </c>
      <c r="S132" s="24">
        <v>0.0004225525810399107</v>
      </c>
      <c r="T132" s="24">
        <v>5.853437955184961E-05</v>
      </c>
      <c r="U132" s="24">
        <v>8.574498343907266E-05</v>
      </c>
      <c r="V132" s="24">
        <v>3.4236687775108366E-05</v>
      </c>
      <c r="W132" s="24">
        <v>2.6346320118894695E-05</v>
      </c>
      <c r="X132" s="24">
        <v>67.5</v>
      </c>
    </row>
    <row r="133" spans="1:24" ht="12.75" hidden="1">
      <c r="A133" s="24">
        <v>1705</v>
      </c>
      <c r="B133" s="24">
        <v>135.66000366210938</v>
      </c>
      <c r="C133" s="24">
        <v>129.75999450683594</v>
      </c>
      <c r="D133" s="24">
        <v>8.523529052734375</v>
      </c>
      <c r="E133" s="24">
        <v>9.10515022277832</v>
      </c>
      <c r="F133" s="24">
        <v>22.13575397326679</v>
      </c>
      <c r="G133" s="24" t="s">
        <v>57</v>
      </c>
      <c r="H133" s="24">
        <v>-6.315512280340457</v>
      </c>
      <c r="I133" s="24">
        <v>61.84449138176892</v>
      </c>
      <c r="J133" s="24" t="s">
        <v>60</v>
      </c>
      <c r="K133" s="24">
        <v>0.6424488987410577</v>
      </c>
      <c r="L133" s="24">
        <v>-0.0007536609768762403</v>
      </c>
      <c r="M133" s="24">
        <v>-0.1533723685603221</v>
      </c>
      <c r="N133" s="24">
        <v>-0.000619273596161099</v>
      </c>
      <c r="O133" s="24">
        <v>0.025592484673210868</v>
      </c>
      <c r="P133" s="24">
        <v>-8.637924619675887E-05</v>
      </c>
      <c r="Q133" s="24">
        <v>-0.0032266568041060934</v>
      </c>
      <c r="R133" s="24">
        <v>-4.9776649835349904E-05</v>
      </c>
      <c r="S133" s="24">
        <v>0.0003176846261444251</v>
      </c>
      <c r="T133" s="24">
        <v>-6.163045108727483E-06</v>
      </c>
      <c r="U133" s="24">
        <v>-7.420954314333493E-05</v>
      </c>
      <c r="V133" s="24">
        <v>-3.922599281487658E-06</v>
      </c>
      <c r="W133" s="24">
        <v>1.921949023840278E-05</v>
      </c>
      <c r="X133" s="24">
        <v>67.5</v>
      </c>
    </row>
    <row r="134" spans="1:24" ht="12.75" hidden="1">
      <c r="A134" s="24">
        <v>1707</v>
      </c>
      <c r="B134" s="24">
        <v>135.05999755859375</v>
      </c>
      <c r="C134" s="24">
        <v>137.25999450683594</v>
      </c>
      <c r="D134" s="24">
        <v>8.549530029296875</v>
      </c>
      <c r="E134" s="24">
        <v>9.095208168029785</v>
      </c>
      <c r="F134" s="24">
        <v>24.040455083731263</v>
      </c>
      <c r="G134" s="24" t="s">
        <v>58</v>
      </c>
      <c r="H134" s="24">
        <v>-0.5999661515122625</v>
      </c>
      <c r="I134" s="24">
        <v>66.96003140708149</v>
      </c>
      <c r="J134" s="24" t="s">
        <v>61</v>
      </c>
      <c r="K134" s="24">
        <v>-0.4799224994618429</v>
      </c>
      <c r="L134" s="24">
        <v>-0.1386824213638565</v>
      </c>
      <c r="M134" s="24">
        <v>-0.11187858496247026</v>
      </c>
      <c r="N134" s="24">
        <v>-0.05991654111659567</v>
      </c>
      <c r="O134" s="24">
        <v>-0.019551867354368865</v>
      </c>
      <c r="P134" s="24">
        <v>-0.0039776028133026685</v>
      </c>
      <c r="Q134" s="24">
        <v>-0.0022264397307615084</v>
      </c>
      <c r="R134" s="24">
        <v>-0.0009210208260675645</v>
      </c>
      <c r="S134" s="24">
        <v>-0.00027861651432563577</v>
      </c>
      <c r="T134" s="24">
        <v>-5.820902390959481E-05</v>
      </c>
      <c r="U134" s="24">
        <v>-4.295516140610293E-05</v>
      </c>
      <c r="V134" s="24">
        <v>-3.4011233507285905E-05</v>
      </c>
      <c r="W134" s="24">
        <v>-1.802053769406495E-05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1708</v>
      </c>
      <c r="B136" s="24">
        <v>116.32</v>
      </c>
      <c r="C136" s="24">
        <v>125.02</v>
      </c>
      <c r="D136" s="24">
        <v>9.09753839928366</v>
      </c>
      <c r="E136" s="24">
        <v>9.41143434417952</v>
      </c>
      <c r="F136" s="24">
        <v>21.238089150039414</v>
      </c>
      <c r="G136" s="24" t="s">
        <v>59</v>
      </c>
      <c r="H136" s="24">
        <v>6.7275412408654205</v>
      </c>
      <c r="I136" s="24">
        <v>55.547541240865414</v>
      </c>
      <c r="J136" s="24" t="s">
        <v>73</v>
      </c>
      <c r="K136" s="24">
        <v>0.4601630892952385</v>
      </c>
      <c r="M136" s="24" t="s">
        <v>68</v>
      </c>
      <c r="N136" s="24">
        <v>0.2754905136960955</v>
      </c>
      <c r="X136" s="24">
        <v>67.5</v>
      </c>
    </row>
    <row r="137" spans="1:24" ht="12.75" hidden="1">
      <c r="A137" s="24">
        <v>1706</v>
      </c>
      <c r="B137" s="24">
        <v>101.5</v>
      </c>
      <c r="C137" s="24">
        <v>116.30000305175781</v>
      </c>
      <c r="D137" s="24">
        <v>9.380504608154297</v>
      </c>
      <c r="E137" s="24">
        <v>9.556379318237305</v>
      </c>
      <c r="F137" s="24">
        <v>18.072130196950596</v>
      </c>
      <c r="G137" s="24" t="s">
        <v>56</v>
      </c>
      <c r="H137" s="24">
        <v>11.812697500816363</v>
      </c>
      <c r="I137" s="24">
        <v>45.81269750081636</v>
      </c>
      <c r="J137" s="24" t="s">
        <v>62</v>
      </c>
      <c r="K137" s="24">
        <v>0.5985161605759871</v>
      </c>
      <c r="L137" s="24">
        <v>0.2785091383120649</v>
      </c>
      <c r="M137" s="24">
        <v>0.14169020298389756</v>
      </c>
      <c r="N137" s="24">
        <v>0.06038921701219908</v>
      </c>
      <c r="O137" s="24">
        <v>0.024037573709336454</v>
      </c>
      <c r="P137" s="24">
        <v>0.007989650556594313</v>
      </c>
      <c r="Q137" s="24">
        <v>0.0029259168687167116</v>
      </c>
      <c r="R137" s="24">
        <v>0.0009295891983523522</v>
      </c>
      <c r="S137" s="24">
        <v>0.00031537967210361106</v>
      </c>
      <c r="T137" s="24">
        <v>0.00011755891105211372</v>
      </c>
      <c r="U137" s="24">
        <v>6.399382446739016E-05</v>
      </c>
      <c r="V137" s="24">
        <v>3.4504865066291245E-05</v>
      </c>
      <c r="W137" s="24">
        <v>1.9663297738170115E-05</v>
      </c>
      <c r="X137" s="24">
        <v>67.5</v>
      </c>
    </row>
    <row r="138" spans="1:24" ht="12.75" hidden="1">
      <c r="A138" s="24">
        <v>1707</v>
      </c>
      <c r="B138" s="24">
        <v>135.05999755859375</v>
      </c>
      <c r="C138" s="24">
        <v>137.25999450683594</v>
      </c>
      <c r="D138" s="24">
        <v>8.549530029296875</v>
      </c>
      <c r="E138" s="24">
        <v>9.095208168029785</v>
      </c>
      <c r="F138" s="24">
        <v>22.05796153856911</v>
      </c>
      <c r="G138" s="24" t="s">
        <v>57</v>
      </c>
      <c r="H138" s="24">
        <v>-6.121817946166004</v>
      </c>
      <c r="I138" s="24">
        <v>61.438179612427746</v>
      </c>
      <c r="J138" s="24" t="s">
        <v>60</v>
      </c>
      <c r="K138" s="24">
        <v>0.49289650716322775</v>
      </c>
      <c r="L138" s="24">
        <v>-0.0015145103990316681</v>
      </c>
      <c r="M138" s="24">
        <v>-0.11759241360743128</v>
      </c>
      <c r="N138" s="24">
        <v>-0.0006241651682131769</v>
      </c>
      <c r="O138" s="24">
        <v>0.019647405518544825</v>
      </c>
      <c r="P138" s="24">
        <v>-0.00017340958965140764</v>
      </c>
      <c r="Q138" s="24">
        <v>-0.0024702666008545506</v>
      </c>
      <c r="R138" s="24">
        <v>-5.017644544849067E-05</v>
      </c>
      <c r="S138" s="24">
        <v>0.00024491438052733744</v>
      </c>
      <c r="T138" s="24">
        <v>-1.235884512757136E-05</v>
      </c>
      <c r="U138" s="24">
        <v>-5.657427275479609E-05</v>
      </c>
      <c r="V138" s="24">
        <v>-3.9555365571595175E-06</v>
      </c>
      <c r="W138" s="24">
        <v>1.4849433878735604E-05</v>
      </c>
      <c r="X138" s="24">
        <v>67.5</v>
      </c>
    </row>
    <row r="139" spans="1:24" ht="12.75" hidden="1">
      <c r="A139" s="24">
        <v>1705</v>
      </c>
      <c r="B139" s="24">
        <v>135.66000366210938</v>
      </c>
      <c r="C139" s="24">
        <v>129.75999450683594</v>
      </c>
      <c r="D139" s="24">
        <v>8.523529052734375</v>
      </c>
      <c r="E139" s="24">
        <v>9.10515022277832</v>
      </c>
      <c r="F139" s="24">
        <v>25.482632378910793</v>
      </c>
      <c r="G139" s="24" t="s">
        <v>58</v>
      </c>
      <c r="H139" s="24">
        <v>3.035241841866295</v>
      </c>
      <c r="I139" s="24">
        <v>71.19524550397567</v>
      </c>
      <c r="J139" s="24" t="s">
        <v>61</v>
      </c>
      <c r="K139" s="24">
        <v>-0.339521174151055</v>
      </c>
      <c r="L139" s="24">
        <v>-0.2785050203884665</v>
      </c>
      <c r="M139" s="24">
        <v>-0.0790451635686644</v>
      </c>
      <c r="N139" s="24">
        <v>-0.06038599133233853</v>
      </c>
      <c r="O139" s="24">
        <v>-0.013848624705061416</v>
      </c>
      <c r="P139" s="24">
        <v>-0.0079877684700237</v>
      </c>
      <c r="Q139" s="24">
        <v>-0.0015680473345353802</v>
      </c>
      <c r="R139" s="24">
        <v>-0.0009282340233020569</v>
      </c>
      <c r="S139" s="24">
        <v>-0.00019869897782095358</v>
      </c>
      <c r="T139" s="24">
        <v>-0.00011690746988482597</v>
      </c>
      <c r="U139" s="24">
        <v>-2.9909216509783075E-05</v>
      </c>
      <c r="V139" s="24">
        <v>-3.4277389687488465E-05</v>
      </c>
      <c r="W139" s="24">
        <v>-1.2889514786095916E-05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1708</v>
      </c>
      <c r="B141" s="24">
        <v>122.24</v>
      </c>
      <c r="C141" s="24">
        <v>130.14</v>
      </c>
      <c r="D141" s="24">
        <v>9.102567390030481</v>
      </c>
      <c r="E141" s="24">
        <v>9.59783800512883</v>
      </c>
      <c r="F141" s="24">
        <v>19.981996025643912</v>
      </c>
      <c r="G141" s="24" t="s">
        <v>59</v>
      </c>
      <c r="H141" s="24">
        <v>-2.493608327004239</v>
      </c>
      <c r="I141" s="24">
        <v>52.246391672995756</v>
      </c>
      <c r="J141" s="24" t="s">
        <v>73</v>
      </c>
      <c r="K141" s="24">
        <v>0.4184757607631617</v>
      </c>
      <c r="M141" s="24" t="s">
        <v>68</v>
      </c>
      <c r="N141" s="24">
        <v>0.286368241578415</v>
      </c>
      <c r="X141" s="24">
        <v>67.5</v>
      </c>
    </row>
    <row r="142" spans="1:24" ht="12.75" hidden="1">
      <c r="A142" s="24">
        <v>1705</v>
      </c>
      <c r="B142" s="24">
        <v>117.37999725341797</v>
      </c>
      <c r="C142" s="24">
        <v>138.67999267578125</v>
      </c>
      <c r="D142" s="24">
        <v>8.658880233764648</v>
      </c>
      <c r="E142" s="24">
        <v>8.948173522949219</v>
      </c>
      <c r="F142" s="24">
        <v>21.51984126354831</v>
      </c>
      <c r="G142" s="24" t="s">
        <v>56</v>
      </c>
      <c r="H142" s="24">
        <v>9.258457895772928</v>
      </c>
      <c r="I142" s="24">
        <v>59.1384551491909</v>
      </c>
      <c r="J142" s="24" t="s">
        <v>62</v>
      </c>
      <c r="K142" s="24">
        <v>0.5181586041972897</v>
      </c>
      <c r="L142" s="24">
        <v>0.3450985650352276</v>
      </c>
      <c r="M142" s="24">
        <v>0.12266708654201987</v>
      </c>
      <c r="N142" s="24">
        <v>0.1237173008840428</v>
      </c>
      <c r="O142" s="24">
        <v>0.02081018227517536</v>
      </c>
      <c r="P142" s="24">
        <v>0.009899839880730451</v>
      </c>
      <c r="Q142" s="24">
        <v>0.0025330428260024957</v>
      </c>
      <c r="R142" s="24">
        <v>0.0019043318761546436</v>
      </c>
      <c r="S142" s="24">
        <v>0.00027300230462279574</v>
      </c>
      <c r="T142" s="24">
        <v>0.00014569389726418303</v>
      </c>
      <c r="U142" s="24">
        <v>5.539342894807633E-05</v>
      </c>
      <c r="V142" s="24">
        <v>7.067043050569182E-05</v>
      </c>
      <c r="W142" s="24">
        <v>1.702380773827614E-05</v>
      </c>
      <c r="X142" s="24">
        <v>67.5</v>
      </c>
    </row>
    <row r="143" spans="1:24" ht="12.75" hidden="1">
      <c r="A143" s="24">
        <v>1707</v>
      </c>
      <c r="B143" s="24">
        <v>122.55999755859375</v>
      </c>
      <c r="C143" s="24">
        <v>137.55999755859375</v>
      </c>
      <c r="D143" s="24">
        <v>8.54333209991455</v>
      </c>
      <c r="E143" s="24">
        <v>8.91111946105957</v>
      </c>
      <c r="F143" s="24">
        <v>23.173979787933703</v>
      </c>
      <c r="G143" s="24" t="s">
        <v>57</v>
      </c>
      <c r="H143" s="24">
        <v>9.499554835540948</v>
      </c>
      <c r="I143" s="24">
        <v>64.5595523941347</v>
      </c>
      <c r="J143" s="24" t="s">
        <v>60</v>
      </c>
      <c r="K143" s="24">
        <v>-0.4603600981823708</v>
      </c>
      <c r="L143" s="24">
        <v>-0.0018765178312335794</v>
      </c>
      <c r="M143" s="24">
        <v>0.10961713695456839</v>
      </c>
      <c r="N143" s="24">
        <v>-0.00127954025402423</v>
      </c>
      <c r="O143" s="24">
        <v>-0.01838469608838357</v>
      </c>
      <c r="P143" s="24">
        <v>-0.00021472764190833468</v>
      </c>
      <c r="Q143" s="24">
        <v>0.0022926577297351144</v>
      </c>
      <c r="R143" s="24">
        <v>-0.00010287854622714445</v>
      </c>
      <c r="S143" s="24">
        <v>-0.00023199877268986673</v>
      </c>
      <c r="T143" s="24">
        <v>-1.529337923930129E-05</v>
      </c>
      <c r="U143" s="24">
        <v>5.184649396221281E-05</v>
      </c>
      <c r="V143" s="24">
        <v>-8.12180880443814E-06</v>
      </c>
      <c r="W143" s="24">
        <v>-1.415792885477575E-05</v>
      </c>
      <c r="X143" s="24">
        <v>67.5</v>
      </c>
    </row>
    <row r="144" spans="1:24" ht="12.75" hidden="1">
      <c r="A144" s="24">
        <v>1706</v>
      </c>
      <c r="B144" s="24">
        <v>105.5199966430664</v>
      </c>
      <c r="C144" s="24">
        <v>115.91999816894531</v>
      </c>
      <c r="D144" s="24">
        <v>9.107396125793457</v>
      </c>
      <c r="E144" s="24">
        <v>9.33836841583252</v>
      </c>
      <c r="F144" s="24">
        <v>20.454131699282783</v>
      </c>
      <c r="G144" s="24" t="s">
        <v>58</v>
      </c>
      <c r="H144" s="24">
        <v>15.394968904122905</v>
      </c>
      <c r="I144" s="24">
        <v>53.41496554718931</v>
      </c>
      <c r="J144" s="24" t="s">
        <v>61</v>
      </c>
      <c r="K144" s="24">
        <v>0.2378169865783381</v>
      </c>
      <c r="L144" s="24">
        <v>-0.3450934630939889</v>
      </c>
      <c r="M144" s="24">
        <v>0.055057219386659834</v>
      </c>
      <c r="N144" s="24">
        <v>-0.12371068391521853</v>
      </c>
      <c r="O144" s="24">
        <v>0.009750212103528656</v>
      </c>
      <c r="P144" s="24">
        <v>-0.009897510884252747</v>
      </c>
      <c r="Q144" s="24">
        <v>0.0010770452602600043</v>
      </c>
      <c r="R144" s="24">
        <v>-0.0019015509194509766</v>
      </c>
      <c r="S144" s="24">
        <v>0.00014389867198745548</v>
      </c>
      <c r="T144" s="24">
        <v>-0.00014488900666189008</v>
      </c>
      <c r="U144" s="24">
        <v>1.950315447438725E-05</v>
      </c>
      <c r="V144" s="24">
        <v>-7.020217923685821E-05</v>
      </c>
      <c r="W144" s="24">
        <v>9.453204771552282E-06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1708</v>
      </c>
      <c r="B146" s="24">
        <v>122.24</v>
      </c>
      <c r="C146" s="24">
        <v>130.14</v>
      </c>
      <c r="D146" s="24">
        <v>9.102567390030481</v>
      </c>
      <c r="E146" s="24">
        <v>9.59783800512883</v>
      </c>
      <c r="F146" s="24">
        <v>23.60399761395556</v>
      </c>
      <c r="G146" s="24" t="s">
        <v>59</v>
      </c>
      <c r="H146" s="24">
        <v>6.97674255187124</v>
      </c>
      <c r="I146" s="24">
        <v>61.716742551871235</v>
      </c>
      <c r="J146" s="24" t="s">
        <v>73</v>
      </c>
      <c r="K146" s="24">
        <v>0.3928426207767388</v>
      </c>
      <c r="M146" s="24" t="s">
        <v>68</v>
      </c>
      <c r="N146" s="24">
        <v>0.257556086319005</v>
      </c>
      <c r="X146" s="24">
        <v>67.5</v>
      </c>
    </row>
    <row r="147" spans="1:24" ht="12.75" hidden="1">
      <c r="A147" s="24">
        <v>1705</v>
      </c>
      <c r="B147" s="24">
        <v>117.37999725341797</v>
      </c>
      <c r="C147" s="24">
        <v>138.67999267578125</v>
      </c>
      <c r="D147" s="24">
        <v>8.658880233764648</v>
      </c>
      <c r="E147" s="24">
        <v>8.948173522949219</v>
      </c>
      <c r="F147" s="24">
        <v>21.51984126354831</v>
      </c>
      <c r="G147" s="24" t="s">
        <v>56</v>
      </c>
      <c r="H147" s="24">
        <v>9.258457895772928</v>
      </c>
      <c r="I147" s="24">
        <v>59.1384551491909</v>
      </c>
      <c r="J147" s="24" t="s">
        <v>62</v>
      </c>
      <c r="K147" s="24">
        <v>0.5273728313068972</v>
      </c>
      <c r="L147" s="24">
        <v>0.2892423365026381</v>
      </c>
      <c r="M147" s="24">
        <v>0.12484885926231509</v>
      </c>
      <c r="N147" s="24">
        <v>0.12224736392001652</v>
      </c>
      <c r="O147" s="24">
        <v>0.021180141166373793</v>
      </c>
      <c r="P147" s="24">
        <v>0.00829733433992237</v>
      </c>
      <c r="Q147" s="24">
        <v>0.002578236291800433</v>
      </c>
      <c r="R147" s="24">
        <v>0.001881702976185753</v>
      </c>
      <c r="S147" s="24">
        <v>0.0002778587645354034</v>
      </c>
      <c r="T147" s="24">
        <v>0.00012206574223405847</v>
      </c>
      <c r="U147" s="24">
        <v>5.638999609605229E-05</v>
      </c>
      <c r="V147" s="24">
        <v>6.98239666782793E-05</v>
      </c>
      <c r="W147" s="24">
        <v>1.7317237139370637E-05</v>
      </c>
      <c r="X147" s="24">
        <v>67.5</v>
      </c>
    </row>
    <row r="148" spans="1:24" ht="12.75" hidden="1">
      <c r="A148" s="24">
        <v>1706</v>
      </c>
      <c r="B148" s="24">
        <v>105.5199966430664</v>
      </c>
      <c r="C148" s="24">
        <v>115.91999816894531</v>
      </c>
      <c r="D148" s="24">
        <v>9.107396125793457</v>
      </c>
      <c r="E148" s="24">
        <v>9.33836841583252</v>
      </c>
      <c r="F148" s="24">
        <v>20.70897363868126</v>
      </c>
      <c r="G148" s="24" t="s">
        <v>57</v>
      </c>
      <c r="H148" s="24">
        <v>16.060476177327075</v>
      </c>
      <c r="I148" s="24">
        <v>54.08047282039348</v>
      </c>
      <c r="J148" s="24" t="s">
        <v>60</v>
      </c>
      <c r="K148" s="24">
        <v>-0.3509135201503504</v>
      </c>
      <c r="L148" s="24">
        <v>0.0015751224337066426</v>
      </c>
      <c r="M148" s="24">
        <v>0.08200980023975209</v>
      </c>
      <c r="N148" s="24">
        <v>-0.0012644037611291225</v>
      </c>
      <c r="O148" s="24">
        <v>-0.014263089043947283</v>
      </c>
      <c r="P148" s="24">
        <v>0.0001801873262867358</v>
      </c>
      <c r="Q148" s="24">
        <v>0.0016419212780204703</v>
      </c>
      <c r="R148" s="24">
        <v>-0.00010164010656937519</v>
      </c>
      <c r="S148" s="24">
        <v>-0.0002005417991517863</v>
      </c>
      <c r="T148" s="24">
        <v>1.28271021425683E-05</v>
      </c>
      <c r="U148" s="24">
        <v>3.233014868224952E-05</v>
      </c>
      <c r="V148" s="24">
        <v>-8.022862649171963E-06</v>
      </c>
      <c r="W148" s="24">
        <v>-1.2890100115644709E-05</v>
      </c>
      <c r="X148" s="24">
        <v>67.5</v>
      </c>
    </row>
    <row r="149" spans="1:24" ht="12.75" hidden="1">
      <c r="A149" s="24">
        <v>1707</v>
      </c>
      <c r="B149" s="24">
        <v>122.55999755859375</v>
      </c>
      <c r="C149" s="24">
        <v>137.55999755859375</v>
      </c>
      <c r="D149" s="24">
        <v>8.54333209991455</v>
      </c>
      <c r="E149" s="24">
        <v>8.91111946105957</v>
      </c>
      <c r="F149" s="24">
        <v>19.400663953357952</v>
      </c>
      <c r="G149" s="24" t="s">
        <v>58</v>
      </c>
      <c r="H149" s="24">
        <v>-1.0123893169585472</v>
      </c>
      <c r="I149" s="24">
        <v>54.04760824163521</v>
      </c>
      <c r="J149" s="24" t="s">
        <v>61</v>
      </c>
      <c r="K149" s="24">
        <v>-0.39367728481123043</v>
      </c>
      <c r="L149" s="24">
        <v>0.28923804766113353</v>
      </c>
      <c r="M149" s="24">
        <v>-0.09413623278917273</v>
      </c>
      <c r="N149" s="24">
        <v>-0.12224082488482234</v>
      </c>
      <c r="O149" s="24">
        <v>-0.01565767130680526</v>
      </c>
      <c r="P149" s="24">
        <v>0.008295377609000124</v>
      </c>
      <c r="Q149" s="24">
        <v>-0.001987812086979167</v>
      </c>
      <c r="R149" s="24">
        <v>-0.0018789559279884366</v>
      </c>
      <c r="S149" s="24">
        <v>-0.00019232389300891697</v>
      </c>
      <c r="T149" s="24">
        <v>0.00012138991258657255</v>
      </c>
      <c r="U149" s="24">
        <v>-4.620165739339264E-05</v>
      </c>
      <c r="V149" s="24">
        <v>-6.936151669046735E-05</v>
      </c>
      <c r="W149" s="24">
        <v>-1.1564256186623246E-05</v>
      </c>
      <c r="X149" s="24">
        <v>67.5</v>
      </c>
    </row>
    <row r="150" s="100" customFormat="1" ht="12.75">
      <c r="A150" s="100" t="s">
        <v>92</v>
      </c>
    </row>
    <row r="151" spans="1:24" s="100" customFormat="1" ht="12.75">
      <c r="A151" s="100">
        <v>1708</v>
      </c>
      <c r="B151" s="100">
        <v>122.24</v>
      </c>
      <c r="C151" s="100">
        <v>130.14</v>
      </c>
      <c r="D151" s="100">
        <v>9.102567390030481</v>
      </c>
      <c r="E151" s="100">
        <v>9.59783800512883</v>
      </c>
      <c r="F151" s="100">
        <v>19.981996025643912</v>
      </c>
      <c r="G151" s="100" t="s">
        <v>59</v>
      </c>
      <c r="H151" s="100">
        <v>-2.493608327004239</v>
      </c>
      <c r="I151" s="100">
        <v>52.246391672995756</v>
      </c>
      <c r="J151" s="100" t="s">
        <v>73</v>
      </c>
      <c r="K151" s="100">
        <v>0.5040661135719933</v>
      </c>
      <c r="M151" s="100" t="s">
        <v>68</v>
      </c>
      <c r="N151" s="100">
        <v>0.3157228342499391</v>
      </c>
      <c r="X151" s="100">
        <v>67.5</v>
      </c>
    </row>
    <row r="152" spans="1:24" s="100" customFormat="1" ht="12.75">
      <c r="A152" s="100">
        <v>1707</v>
      </c>
      <c r="B152" s="100">
        <v>122.55999755859375</v>
      </c>
      <c r="C152" s="100">
        <v>137.55999755859375</v>
      </c>
      <c r="D152" s="100">
        <v>8.54333209991455</v>
      </c>
      <c r="E152" s="100">
        <v>8.91111946105957</v>
      </c>
      <c r="F152" s="100">
        <v>22.349075090537262</v>
      </c>
      <c r="G152" s="100" t="s">
        <v>56</v>
      </c>
      <c r="H152" s="100">
        <v>7.201482664982549</v>
      </c>
      <c r="I152" s="100">
        <v>62.2614802235763</v>
      </c>
      <c r="J152" s="100" t="s">
        <v>62</v>
      </c>
      <c r="K152" s="100">
        <v>0.6184574503230872</v>
      </c>
      <c r="L152" s="100">
        <v>0.2900030765993856</v>
      </c>
      <c r="M152" s="100">
        <v>0.14641140540784497</v>
      </c>
      <c r="N152" s="100">
        <v>0.123852119912242</v>
      </c>
      <c r="O152" s="100">
        <v>0.024838420400226116</v>
      </c>
      <c r="P152" s="100">
        <v>0.00831930988899261</v>
      </c>
      <c r="Q152" s="100">
        <v>0.0030233548830617346</v>
      </c>
      <c r="R152" s="100">
        <v>0.0019063983718966547</v>
      </c>
      <c r="S152" s="100">
        <v>0.00032585237831837154</v>
      </c>
      <c r="T152" s="100">
        <v>0.00012243760384663153</v>
      </c>
      <c r="U152" s="100">
        <v>6.611590264931695E-05</v>
      </c>
      <c r="V152" s="100">
        <v>7.07463621304743E-05</v>
      </c>
      <c r="W152" s="100">
        <v>2.0319581125962103E-05</v>
      </c>
      <c r="X152" s="100">
        <v>67.5</v>
      </c>
    </row>
    <row r="153" spans="1:24" s="100" customFormat="1" ht="12.75">
      <c r="A153" s="100">
        <v>1705</v>
      </c>
      <c r="B153" s="100">
        <v>117.37999725341797</v>
      </c>
      <c r="C153" s="100">
        <v>138.67999267578125</v>
      </c>
      <c r="D153" s="100">
        <v>8.658880233764648</v>
      </c>
      <c r="E153" s="100">
        <v>8.948173522949219</v>
      </c>
      <c r="F153" s="100">
        <v>22.126470988104106</v>
      </c>
      <c r="G153" s="100" t="s">
        <v>57</v>
      </c>
      <c r="H153" s="100">
        <v>10.925530822494586</v>
      </c>
      <c r="I153" s="100">
        <v>60.805528075912555</v>
      </c>
      <c r="J153" s="100" t="s">
        <v>60</v>
      </c>
      <c r="K153" s="100">
        <v>-0.5147983740250958</v>
      </c>
      <c r="L153" s="100">
        <v>-0.0015767902930245326</v>
      </c>
      <c r="M153" s="100">
        <v>0.12278615398973013</v>
      </c>
      <c r="N153" s="100">
        <v>-0.0012809939612748354</v>
      </c>
      <c r="O153" s="100">
        <v>-0.020525466674583073</v>
      </c>
      <c r="P153" s="100">
        <v>-0.0001804269540668456</v>
      </c>
      <c r="Q153" s="100">
        <v>0.0025778844946517127</v>
      </c>
      <c r="R153" s="100">
        <v>-0.00010299482998689601</v>
      </c>
      <c r="S153" s="100">
        <v>-0.00025626549830171493</v>
      </c>
      <c r="T153" s="100">
        <v>-1.2849852441791192E-05</v>
      </c>
      <c r="U153" s="100">
        <v>5.893515310549393E-05</v>
      </c>
      <c r="V153" s="100">
        <v>-8.131250202699315E-06</v>
      </c>
      <c r="W153" s="100">
        <v>-1.555071137691284E-05</v>
      </c>
      <c r="X153" s="100">
        <v>67.5</v>
      </c>
    </row>
    <row r="154" spans="1:24" s="100" customFormat="1" ht="12.75">
      <c r="A154" s="100">
        <v>1706</v>
      </c>
      <c r="B154" s="100">
        <v>105.5199966430664</v>
      </c>
      <c r="C154" s="100">
        <v>115.91999816894531</v>
      </c>
      <c r="D154" s="100">
        <v>9.107396125793457</v>
      </c>
      <c r="E154" s="100">
        <v>9.33836841583252</v>
      </c>
      <c r="F154" s="100">
        <v>20.70897363868126</v>
      </c>
      <c r="G154" s="100" t="s">
        <v>58</v>
      </c>
      <c r="H154" s="100">
        <v>16.060476177327075</v>
      </c>
      <c r="I154" s="100">
        <v>54.08047282039348</v>
      </c>
      <c r="J154" s="100" t="s">
        <v>61</v>
      </c>
      <c r="K154" s="100">
        <v>0.3427422529558494</v>
      </c>
      <c r="L154" s="100">
        <v>-0.2899987899448564</v>
      </c>
      <c r="M154" s="100">
        <v>0.07974873053479042</v>
      </c>
      <c r="N154" s="100">
        <v>-0.12384549511882759</v>
      </c>
      <c r="O154" s="100">
        <v>0.013987578266767579</v>
      </c>
      <c r="P154" s="100">
        <v>-0.008317353133259186</v>
      </c>
      <c r="Q154" s="100">
        <v>0.0015796158650657817</v>
      </c>
      <c r="R154" s="100">
        <v>-0.0019036141461352366</v>
      </c>
      <c r="S154" s="100">
        <v>0.00020126541390888018</v>
      </c>
      <c r="T154" s="100">
        <v>-0.00012176143941301315</v>
      </c>
      <c r="U154" s="100">
        <v>2.9965985910127252E-05</v>
      </c>
      <c r="V154" s="100">
        <v>-7.0277525033522E-05</v>
      </c>
      <c r="W154" s="100">
        <v>1.3079019565950227E-05</v>
      </c>
      <c r="X154" s="100">
        <v>67.5</v>
      </c>
    </row>
    <row r="155" ht="12.75" hidden="1">
      <c r="A155" s="24" t="s">
        <v>91</v>
      </c>
    </row>
    <row r="156" spans="1:24" ht="12.75" hidden="1">
      <c r="A156" s="24">
        <v>1708</v>
      </c>
      <c r="B156" s="24">
        <v>122.24</v>
      </c>
      <c r="C156" s="24">
        <v>130.14</v>
      </c>
      <c r="D156" s="24">
        <v>9.102567390030481</v>
      </c>
      <c r="E156" s="24">
        <v>9.59783800512883</v>
      </c>
      <c r="F156" s="24">
        <v>23.86521602676067</v>
      </c>
      <c r="G156" s="24" t="s">
        <v>59</v>
      </c>
      <c r="H156" s="24">
        <v>7.6597433637070225</v>
      </c>
      <c r="I156" s="24">
        <v>62.39974336370702</v>
      </c>
      <c r="J156" s="24" t="s">
        <v>73</v>
      </c>
      <c r="K156" s="24">
        <v>0.24939017440918695</v>
      </c>
      <c r="M156" s="24" t="s">
        <v>68</v>
      </c>
      <c r="N156" s="24">
        <v>0.18322743240421016</v>
      </c>
      <c r="X156" s="24">
        <v>67.5</v>
      </c>
    </row>
    <row r="157" spans="1:24" ht="12.75" hidden="1">
      <c r="A157" s="24">
        <v>1707</v>
      </c>
      <c r="B157" s="24">
        <v>122.55999755859375</v>
      </c>
      <c r="C157" s="24">
        <v>137.55999755859375</v>
      </c>
      <c r="D157" s="24">
        <v>8.54333209991455</v>
      </c>
      <c r="E157" s="24">
        <v>8.91111946105957</v>
      </c>
      <c r="F157" s="24">
        <v>22.349075090537262</v>
      </c>
      <c r="G157" s="24" t="s">
        <v>56</v>
      </c>
      <c r="H157" s="24">
        <v>7.201482664982549</v>
      </c>
      <c r="I157" s="24">
        <v>62.2614802235763</v>
      </c>
      <c r="J157" s="24" t="s">
        <v>62</v>
      </c>
      <c r="K157" s="24">
        <v>0.3782825135899563</v>
      </c>
      <c r="L157" s="24">
        <v>0.28796938634537556</v>
      </c>
      <c r="M157" s="24">
        <v>0.08955372298096813</v>
      </c>
      <c r="N157" s="24">
        <v>0.12263841781289272</v>
      </c>
      <c r="O157" s="24">
        <v>0.0151924263326309</v>
      </c>
      <c r="P157" s="24">
        <v>0.008260833326488965</v>
      </c>
      <c r="Q157" s="24">
        <v>0.0018493734121540436</v>
      </c>
      <c r="R157" s="24">
        <v>0.0018877163875346764</v>
      </c>
      <c r="S157" s="24">
        <v>0.0001992956222295551</v>
      </c>
      <c r="T157" s="24">
        <v>0.00012153185252701278</v>
      </c>
      <c r="U157" s="24">
        <v>4.04438581134913E-05</v>
      </c>
      <c r="V157" s="24">
        <v>7.004826748426075E-05</v>
      </c>
      <c r="W157" s="24">
        <v>1.2418463593938854E-05</v>
      </c>
      <c r="X157" s="24">
        <v>67.5</v>
      </c>
    </row>
    <row r="158" spans="1:24" ht="12.75" hidden="1">
      <c r="A158" s="24">
        <v>1706</v>
      </c>
      <c r="B158" s="24">
        <v>105.5199966430664</v>
      </c>
      <c r="C158" s="24">
        <v>115.91999816894531</v>
      </c>
      <c r="D158" s="24">
        <v>9.107396125793457</v>
      </c>
      <c r="E158" s="24">
        <v>9.33836841583252</v>
      </c>
      <c r="F158" s="24">
        <v>20.454131699282783</v>
      </c>
      <c r="G158" s="24" t="s">
        <v>57</v>
      </c>
      <c r="H158" s="24">
        <v>15.394968904122905</v>
      </c>
      <c r="I158" s="24">
        <v>53.41496554718931</v>
      </c>
      <c r="J158" s="24" t="s">
        <v>60</v>
      </c>
      <c r="K158" s="24">
        <v>-0.29841952606280786</v>
      </c>
      <c r="L158" s="24">
        <v>0.001568154331500586</v>
      </c>
      <c r="M158" s="24">
        <v>0.07001711136376645</v>
      </c>
      <c r="N158" s="24">
        <v>-0.0012684545693316255</v>
      </c>
      <c r="O158" s="24">
        <v>-0.012085133873845329</v>
      </c>
      <c r="P158" s="24">
        <v>0.00017937781996241843</v>
      </c>
      <c r="Q158" s="24">
        <v>0.0014151148891170774</v>
      </c>
      <c r="R158" s="24">
        <v>-0.00010196542174149698</v>
      </c>
      <c r="S158" s="24">
        <v>-0.0001663176952879804</v>
      </c>
      <c r="T158" s="24">
        <v>1.2769318636078144E-05</v>
      </c>
      <c r="U158" s="24">
        <v>2.8767935438004893E-05</v>
      </c>
      <c r="V158" s="24">
        <v>-8.047862112277703E-06</v>
      </c>
      <c r="W158" s="24">
        <v>-1.0586249067446096E-05</v>
      </c>
      <c r="X158" s="24">
        <v>67.5</v>
      </c>
    </row>
    <row r="159" spans="1:24" ht="12.75" hidden="1">
      <c r="A159" s="24">
        <v>1705</v>
      </c>
      <c r="B159" s="24">
        <v>117.37999725341797</v>
      </c>
      <c r="C159" s="24">
        <v>138.67999267578125</v>
      </c>
      <c r="D159" s="24">
        <v>8.658880233764648</v>
      </c>
      <c r="E159" s="24">
        <v>8.948173522949219</v>
      </c>
      <c r="F159" s="24">
        <v>18.56095393884372</v>
      </c>
      <c r="G159" s="24" t="s">
        <v>58</v>
      </c>
      <c r="H159" s="24">
        <v>1.1271699740561871</v>
      </c>
      <c r="I159" s="24">
        <v>51.007167227474156</v>
      </c>
      <c r="J159" s="24" t="s">
        <v>61</v>
      </c>
      <c r="K159" s="24">
        <v>-0.2324724640734567</v>
      </c>
      <c r="L159" s="24">
        <v>0.287965116575124</v>
      </c>
      <c r="M159" s="24">
        <v>-0.05583433903993048</v>
      </c>
      <c r="N159" s="24">
        <v>-0.12263185779663939</v>
      </c>
      <c r="O159" s="24">
        <v>-0.009206484514930384</v>
      </c>
      <c r="P159" s="24">
        <v>0.008258885569236098</v>
      </c>
      <c r="Q159" s="24">
        <v>-0.0011906434681219448</v>
      </c>
      <c r="R159" s="24">
        <v>-0.0018849605334160307</v>
      </c>
      <c r="S159" s="24">
        <v>-0.00010980514229288189</v>
      </c>
      <c r="T159" s="24">
        <v>0.00012085915637723892</v>
      </c>
      <c r="U159" s="24">
        <v>-2.8427302892448286E-05</v>
      </c>
      <c r="V159" s="24">
        <v>-6.958442133817243E-05</v>
      </c>
      <c r="W159" s="24">
        <v>-6.492269920142058E-06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1708</v>
      </c>
      <c r="B161" s="24">
        <v>122.24</v>
      </c>
      <c r="C161" s="24">
        <v>130.14</v>
      </c>
      <c r="D161" s="24">
        <v>9.102567390030481</v>
      </c>
      <c r="E161" s="24">
        <v>9.59783800512883</v>
      </c>
      <c r="F161" s="24">
        <v>23.60399761395556</v>
      </c>
      <c r="G161" s="24" t="s">
        <v>59</v>
      </c>
      <c r="H161" s="24">
        <v>6.97674255187124</v>
      </c>
      <c r="I161" s="24">
        <v>61.716742551871235</v>
      </c>
      <c r="J161" s="24" t="s">
        <v>73</v>
      </c>
      <c r="K161" s="24">
        <v>0.1808720569722372</v>
      </c>
      <c r="M161" s="24" t="s">
        <v>68</v>
      </c>
      <c r="N161" s="24">
        <v>0.14892931004399707</v>
      </c>
      <c r="X161" s="24">
        <v>67.5</v>
      </c>
    </row>
    <row r="162" spans="1:24" ht="12.75" hidden="1">
      <c r="A162" s="24">
        <v>1706</v>
      </c>
      <c r="B162" s="24">
        <v>105.5199966430664</v>
      </c>
      <c r="C162" s="24">
        <v>115.91999816894531</v>
      </c>
      <c r="D162" s="24">
        <v>9.107396125793457</v>
      </c>
      <c r="E162" s="24">
        <v>9.33836841583252</v>
      </c>
      <c r="F162" s="24">
        <v>19.76816868295303</v>
      </c>
      <c r="G162" s="24" t="s">
        <v>56</v>
      </c>
      <c r="H162" s="24">
        <v>13.603610003017131</v>
      </c>
      <c r="I162" s="24">
        <v>51.62360664608354</v>
      </c>
      <c r="J162" s="24" t="s">
        <v>62</v>
      </c>
      <c r="K162" s="24">
        <v>0.2748388885931564</v>
      </c>
      <c r="L162" s="24">
        <v>0.2933130945958973</v>
      </c>
      <c r="M162" s="24">
        <v>0.06506398949692564</v>
      </c>
      <c r="N162" s="24">
        <v>0.12194973372024726</v>
      </c>
      <c r="O162" s="24">
        <v>0.011038036861352803</v>
      </c>
      <c r="P162" s="24">
        <v>0.00841434421058191</v>
      </c>
      <c r="Q162" s="24">
        <v>0.0013436074101623886</v>
      </c>
      <c r="R162" s="24">
        <v>0.0018771542528926422</v>
      </c>
      <c r="S162" s="24">
        <v>0.00014483901428223123</v>
      </c>
      <c r="T162" s="24">
        <v>0.00012381966505425415</v>
      </c>
      <c r="U162" s="24">
        <v>2.9394407790444286E-05</v>
      </c>
      <c r="V162" s="24">
        <v>6.966767690237665E-05</v>
      </c>
      <c r="W162" s="24">
        <v>9.029078037858603E-06</v>
      </c>
      <c r="X162" s="24">
        <v>67.5</v>
      </c>
    </row>
    <row r="163" spans="1:24" ht="12.75" hidden="1">
      <c r="A163" s="24">
        <v>1705</v>
      </c>
      <c r="B163" s="24">
        <v>117.37999725341797</v>
      </c>
      <c r="C163" s="24">
        <v>138.67999267578125</v>
      </c>
      <c r="D163" s="24">
        <v>8.658880233764648</v>
      </c>
      <c r="E163" s="24">
        <v>8.948173522949219</v>
      </c>
      <c r="F163" s="24">
        <v>18.56095393884372</v>
      </c>
      <c r="G163" s="24" t="s">
        <v>57</v>
      </c>
      <c r="H163" s="24">
        <v>1.1271699740561871</v>
      </c>
      <c r="I163" s="24">
        <v>51.007167227474156</v>
      </c>
      <c r="J163" s="24" t="s">
        <v>60</v>
      </c>
      <c r="K163" s="24">
        <v>0.22437148110941219</v>
      </c>
      <c r="L163" s="24">
        <v>-0.0015945157642133073</v>
      </c>
      <c r="M163" s="24">
        <v>-0.05354023535933382</v>
      </c>
      <c r="N163" s="24">
        <v>-0.001260933135728562</v>
      </c>
      <c r="O163" s="24">
        <v>0.008941915691659977</v>
      </c>
      <c r="P163" s="24">
        <v>-0.00018257034976763918</v>
      </c>
      <c r="Q163" s="24">
        <v>-0.0011252389609792799</v>
      </c>
      <c r="R163" s="24">
        <v>-0.00010137046407781513</v>
      </c>
      <c r="S163" s="24">
        <v>0.00011132886346600694</v>
      </c>
      <c r="T163" s="24">
        <v>-1.30115578305788E-05</v>
      </c>
      <c r="U163" s="24">
        <v>-2.5810567025334623E-05</v>
      </c>
      <c r="V163" s="24">
        <v>-7.99709764361922E-06</v>
      </c>
      <c r="W163" s="24">
        <v>6.746522797100138E-06</v>
      </c>
      <c r="X163" s="24">
        <v>67.5</v>
      </c>
    </row>
    <row r="164" spans="1:24" ht="12.75" hidden="1">
      <c r="A164" s="24">
        <v>1707</v>
      </c>
      <c r="B164" s="24">
        <v>122.55999755859375</v>
      </c>
      <c r="C164" s="24">
        <v>137.55999755859375</v>
      </c>
      <c r="D164" s="24">
        <v>8.54333209991455</v>
      </c>
      <c r="E164" s="24">
        <v>8.91111946105957</v>
      </c>
      <c r="F164" s="24">
        <v>23.173979787933703</v>
      </c>
      <c r="G164" s="24" t="s">
        <v>58</v>
      </c>
      <c r="H164" s="24">
        <v>9.499554835540948</v>
      </c>
      <c r="I164" s="24">
        <v>64.5595523941347</v>
      </c>
      <c r="J164" s="24" t="s">
        <v>61</v>
      </c>
      <c r="K164" s="24">
        <v>-0.15872571671877916</v>
      </c>
      <c r="L164" s="24">
        <v>-0.2933087604912261</v>
      </c>
      <c r="M164" s="24">
        <v>-0.03696979749637793</v>
      </c>
      <c r="N164" s="24">
        <v>-0.12194321466185165</v>
      </c>
      <c r="O164" s="24">
        <v>-0.006471506896838501</v>
      </c>
      <c r="P164" s="24">
        <v>-0.008412363316068738</v>
      </c>
      <c r="Q164" s="24">
        <v>-0.0007342466570148968</v>
      </c>
      <c r="R164" s="24">
        <v>-0.0018744151402945886</v>
      </c>
      <c r="S164" s="24">
        <v>-9.265108859379669E-05</v>
      </c>
      <c r="T164" s="24">
        <v>-0.00012313410907205684</v>
      </c>
      <c r="U164" s="24">
        <v>-1.4065768346650698E-05</v>
      </c>
      <c r="V164" s="24">
        <v>-6.920716461647857E-05</v>
      </c>
      <c r="W164" s="24">
        <v>-6.000723319896418E-06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1708</v>
      </c>
      <c r="B166" s="24">
        <v>122.24</v>
      </c>
      <c r="C166" s="24">
        <v>130.14</v>
      </c>
      <c r="D166" s="24">
        <v>9.102567390030481</v>
      </c>
      <c r="E166" s="24">
        <v>9.59783800512883</v>
      </c>
      <c r="F166" s="24">
        <v>23.86521602676067</v>
      </c>
      <c r="G166" s="24" t="s">
        <v>59</v>
      </c>
      <c r="H166" s="24">
        <v>7.6597433637070225</v>
      </c>
      <c r="I166" s="24">
        <v>62.39974336370702</v>
      </c>
      <c r="J166" s="24" t="s">
        <v>73</v>
      </c>
      <c r="K166" s="24">
        <v>0.266118244823144</v>
      </c>
      <c r="M166" s="24" t="s">
        <v>68</v>
      </c>
      <c r="N166" s="24">
        <v>0.20840286728999458</v>
      </c>
      <c r="X166" s="24">
        <v>67.5</v>
      </c>
    </row>
    <row r="167" spans="1:24" ht="12.75" hidden="1">
      <c r="A167" s="24">
        <v>1706</v>
      </c>
      <c r="B167" s="24">
        <v>105.5199966430664</v>
      </c>
      <c r="C167" s="24">
        <v>115.91999816894531</v>
      </c>
      <c r="D167" s="24">
        <v>9.107396125793457</v>
      </c>
      <c r="E167" s="24">
        <v>9.33836841583252</v>
      </c>
      <c r="F167" s="24">
        <v>19.76816868295303</v>
      </c>
      <c r="G167" s="24" t="s">
        <v>56</v>
      </c>
      <c r="H167" s="24">
        <v>13.603610003017131</v>
      </c>
      <c r="I167" s="24">
        <v>51.62360664608354</v>
      </c>
      <c r="J167" s="24" t="s">
        <v>62</v>
      </c>
      <c r="K167" s="24">
        <v>0.3490917132726439</v>
      </c>
      <c r="L167" s="24">
        <v>0.3496815332048794</v>
      </c>
      <c r="M167" s="24">
        <v>0.08264233624029653</v>
      </c>
      <c r="N167" s="24">
        <v>0.12183022978089471</v>
      </c>
      <c r="O167" s="24">
        <v>0.014020184704474796</v>
      </c>
      <c r="P167" s="24">
        <v>0.01003137521780885</v>
      </c>
      <c r="Q167" s="24">
        <v>0.0017065672402759126</v>
      </c>
      <c r="R167" s="24">
        <v>0.0018753176833483088</v>
      </c>
      <c r="S167" s="24">
        <v>0.00018395986555805213</v>
      </c>
      <c r="T167" s="24">
        <v>0.00014760977979027694</v>
      </c>
      <c r="U167" s="24">
        <v>3.7328748587639257E-05</v>
      </c>
      <c r="V167" s="24">
        <v>6.960142981116344E-05</v>
      </c>
      <c r="W167" s="24">
        <v>1.1469015614641036E-05</v>
      </c>
      <c r="X167" s="24">
        <v>67.5</v>
      </c>
    </row>
    <row r="168" spans="1:24" ht="12.75" hidden="1">
      <c r="A168" s="24">
        <v>1707</v>
      </c>
      <c r="B168" s="24">
        <v>122.55999755859375</v>
      </c>
      <c r="C168" s="24">
        <v>137.55999755859375</v>
      </c>
      <c r="D168" s="24">
        <v>8.54333209991455</v>
      </c>
      <c r="E168" s="24">
        <v>8.91111946105957</v>
      </c>
      <c r="F168" s="24">
        <v>19.400663953357952</v>
      </c>
      <c r="G168" s="24" t="s">
        <v>57</v>
      </c>
      <c r="H168" s="24">
        <v>-1.0123893169585472</v>
      </c>
      <c r="I168" s="24">
        <v>54.04760824163521</v>
      </c>
      <c r="J168" s="24" t="s">
        <v>60</v>
      </c>
      <c r="K168" s="24">
        <v>0.33314564766449606</v>
      </c>
      <c r="L168" s="24">
        <v>-0.0019012144189955458</v>
      </c>
      <c r="M168" s="24">
        <v>-0.0791429528229786</v>
      </c>
      <c r="N168" s="24">
        <v>-0.00125964343477529</v>
      </c>
      <c r="O168" s="24">
        <v>0.013333806847379502</v>
      </c>
      <c r="P168" s="24">
        <v>-0.0002176808673409053</v>
      </c>
      <c r="Q168" s="24">
        <v>-0.0016466113341694862</v>
      </c>
      <c r="R168" s="24">
        <v>-0.00010126700752026894</v>
      </c>
      <c r="S168" s="24">
        <v>0.0001707105882396933</v>
      </c>
      <c r="T168" s="24">
        <v>-1.551289327978548E-05</v>
      </c>
      <c r="U168" s="24">
        <v>-3.668014893855056E-05</v>
      </c>
      <c r="V168" s="24">
        <v>-7.987985316117456E-06</v>
      </c>
      <c r="W168" s="24">
        <v>1.0496482528454268E-05</v>
      </c>
      <c r="X168" s="24">
        <v>67.5</v>
      </c>
    </row>
    <row r="169" spans="1:24" ht="12.75" hidden="1">
      <c r="A169" s="24">
        <v>1705</v>
      </c>
      <c r="B169" s="24">
        <v>117.37999725341797</v>
      </c>
      <c r="C169" s="24">
        <v>138.67999267578125</v>
      </c>
      <c r="D169" s="24">
        <v>8.658880233764648</v>
      </c>
      <c r="E169" s="24">
        <v>8.948173522949219</v>
      </c>
      <c r="F169" s="24">
        <v>22.126470988104106</v>
      </c>
      <c r="G169" s="24" t="s">
        <v>58</v>
      </c>
      <c r="H169" s="24">
        <v>10.925530822494586</v>
      </c>
      <c r="I169" s="24">
        <v>60.805528075912555</v>
      </c>
      <c r="J169" s="24" t="s">
        <v>61</v>
      </c>
      <c r="K169" s="24">
        <v>-0.10430245307677702</v>
      </c>
      <c r="L169" s="24">
        <v>-0.3496763647263683</v>
      </c>
      <c r="M169" s="24">
        <v>-0.023793880677897273</v>
      </c>
      <c r="N169" s="24">
        <v>-0.1218237176697659</v>
      </c>
      <c r="O169" s="24">
        <v>-0.004333032899063262</v>
      </c>
      <c r="P169" s="24">
        <v>-0.010029013102018725</v>
      </c>
      <c r="Q169" s="24">
        <v>-0.00044837803220890447</v>
      </c>
      <c r="R169" s="24">
        <v>-0.001872581481983296</v>
      </c>
      <c r="S169" s="24">
        <v>-6.855018015289599E-05</v>
      </c>
      <c r="T169" s="24">
        <v>-0.00014679236094505748</v>
      </c>
      <c r="U169" s="24">
        <v>-6.928358028056003E-06</v>
      </c>
      <c r="V169" s="24">
        <v>-6.91415296500432E-05</v>
      </c>
      <c r="W169" s="24">
        <v>-4.621923160193619E-06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1708</v>
      </c>
      <c r="B171" s="24">
        <v>108.34</v>
      </c>
      <c r="C171" s="24">
        <v>120.24</v>
      </c>
      <c r="D171" s="24">
        <v>9.271469814479213</v>
      </c>
      <c r="E171" s="24">
        <v>9.59851487866509</v>
      </c>
      <c r="F171" s="24">
        <v>16.44423131526961</v>
      </c>
      <c r="G171" s="24" t="s">
        <v>59</v>
      </c>
      <c r="H171" s="24">
        <v>1.3483568550043685</v>
      </c>
      <c r="I171" s="24">
        <v>42.188356855004365</v>
      </c>
      <c r="J171" s="24" t="s">
        <v>73</v>
      </c>
      <c r="K171" s="24">
        <v>0.29891008352005743</v>
      </c>
      <c r="M171" s="24" t="s">
        <v>68</v>
      </c>
      <c r="N171" s="24">
        <v>0.1865864558968305</v>
      </c>
      <c r="X171" s="24">
        <v>67.5</v>
      </c>
    </row>
    <row r="172" spans="1:24" ht="12.75" hidden="1">
      <c r="A172" s="24">
        <v>1705</v>
      </c>
      <c r="B172" s="24">
        <v>124.66000366210938</v>
      </c>
      <c r="C172" s="24">
        <v>120.05999755859375</v>
      </c>
      <c r="D172" s="24">
        <v>8.695943832397461</v>
      </c>
      <c r="E172" s="24">
        <v>8.804484367370605</v>
      </c>
      <c r="F172" s="24">
        <v>21.06743938203414</v>
      </c>
      <c r="G172" s="24" t="s">
        <v>56</v>
      </c>
      <c r="H172" s="24">
        <v>0.5060883025241907</v>
      </c>
      <c r="I172" s="24">
        <v>57.666091964633566</v>
      </c>
      <c r="J172" s="24" t="s">
        <v>62</v>
      </c>
      <c r="K172" s="24">
        <v>0.4638269145549056</v>
      </c>
      <c r="L172" s="24">
        <v>0.26319135029595125</v>
      </c>
      <c r="M172" s="24">
        <v>0.10980485834301489</v>
      </c>
      <c r="N172" s="24">
        <v>0.04514608593156713</v>
      </c>
      <c r="O172" s="24">
        <v>0.018628203497165662</v>
      </c>
      <c r="P172" s="24">
        <v>0.007550120920109291</v>
      </c>
      <c r="Q172" s="24">
        <v>0.0022674585785181526</v>
      </c>
      <c r="R172" s="24">
        <v>0.0006949142067763081</v>
      </c>
      <c r="S172" s="24">
        <v>0.0002443954115065302</v>
      </c>
      <c r="T172" s="24">
        <v>0.0001110919050004047</v>
      </c>
      <c r="U172" s="24">
        <v>4.959337565431137E-05</v>
      </c>
      <c r="V172" s="24">
        <v>2.579441157782773E-05</v>
      </c>
      <c r="W172" s="24">
        <v>1.5240549624880295E-05</v>
      </c>
      <c r="X172" s="24">
        <v>67.5</v>
      </c>
    </row>
    <row r="173" spans="1:24" ht="12.75" hidden="1">
      <c r="A173" s="24">
        <v>1707</v>
      </c>
      <c r="B173" s="24">
        <v>125.33999633789062</v>
      </c>
      <c r="C173" s="24">
        <v>121.63999938964844</v>
      </c>
      <c r="D173" s="24">
        <v>8.699044227600098</v>
      </c>
      <c r="E173" s="24">
        <v>8.940597534179688</v>
      </c>
      <c r="F173" s="24">
        <v>20.29686140516743</v>
      </c>
      <c r="G173" s="24" t="s">
        <v>57</v>
      </c>
      <c r="H173" s="24">
        <v>-2.301355511939107</v>
      </c>
      <c r="I173" s="24">
        <v>55.538640825951525</v>
      </c>
      <c r="J173" s="24" t="s">
        <v>60</v>
      </c>
      <c r="K173" s="24">
        <v>0.14209459309980488</v>
      </c>
      <c r="L173" s="24">
        <v>-0.0014316600709187099</v>
      </c>
      <c r="M173" s="24">
        <v>-0.03244871214822551</v>
      </c>
      <c r="N173" s="24">
        <v>-0.0004668109009046005</v>
      </c>
      <c r="O173" s="24">
        <v>0.005897742318026286</v>
      </c>
      <c r="P173" s="24">
        <v>-0.00016387257969016872</v>
      </c>
      <c r="Q173" s="24">
        <v>-0.0006129809068589658</v>
      </c>
      <c r="R173" s="24">
        <v>-3.7533305380020555E-05</v>
      </c>
      <c r="S173" s="24">
        <v>9.285560081417182E-05</v>
      </c>
      <c r="T173" s="24">
        <v>-1.1672925851663446E-05</v>
      </c>
      <c r="U173" s="24">
        <v>-9.576436675121125E-06</v>
      </c>
      <c r="V173" s="24">
        <v>-2.9600962675998653E-06</v>
      </c>
      <c r="W173" s="24">
        <v>6.254464201399765E-06</v>
      </c>
      <c r="X173" s="24">
        <v>67.5</v>
      </c>
    </row>
    <row r="174" spans="1:24" ht="12.75" hidden="1">
      <c r="A174" s="24">
        <v>1706</v>
      </c>
      <c r="B174" s="24">
        <v>95.18000030517578</v>
      </c>
      <c r="C174" s="24">
        <v>109.27999877929688</v>
      </c>
      <c r="D174" s="24">
        <v>9.484395980834961</v>
      </c>
      <c r="E174" s="24">
        <v>9.674688339233398</v>
      </c>
      <c r="F174" s="24">
        <v>15.830415843969819</v>
      </c>
      <c r="G174" s="24" t="s">
        <v>58</v>
      </c>
      <c r="H174" s="24">
        <v>11.999840783159534</v>
      </c>
      <c r="I174" s="24">
        <v>39.679841088335316</v>
      </c>
      <c r="J174" s="24" t="s">
        <v>61</v>
      </c>
      <c r="K174" s="24">
        <v>0.4415252351534673</v>
      </c>
      <c r="L174" s="24">
        <v>-0.26318745642611363</v>
      </c>
      <c r="M174" s="24">
        <v>0.10490084840291411</v>
      </c>
      <c r="N174" s="24">
        <v>-0.04514367245277283</v>
      </c>
      <c r="O174" s="24">
        <v>0.01766993494843648</v>
      </c>
      <c r="P174" s="24">
        <v>-0.007548342313773115</v>
      </c>
      <c r="Q174" s="24">
        <v>0.002183030648690467</v>
      </c>
      <c r="R174" s="24">
        <v>-0.0006938998528367012</v>
      </c>
      <c r="S174" s="24">
        <v>0.00022606847317325213</v>
      </c>
      <c r="T174" s="24">
        <v>-0.00011047693948820501</v>
      </c>
      <c r="U174" s="24">
        <v>4.8659991465238044E-05</v>
      </c>
      <c r="V174" s="24">
        <v>-2.5624002394881925E-05</v>
      </c>
      <c r="W174" s="24">
        <v>1.3898058512678945E-05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1708</v>
      </c>
      <c r="B176" s="24">
        <v>108.34</v>
      </c>
      <c r="C176" s="24">
        <v>120.24</v>
      </c>
      <c r="D176" s="24">
        <v>9.271469814479213</v>
      </c>
      <c r="E176" s="24">
        <v>9.59851487866509</v>
      </c>
      <c r="F176" s="24">
        <v>18.169242505369375</v>
      </c>
      <c r="G176" s="24" t="s">
        <v>59</v>
      </c>
      <c r="H176" s="24">
        <v>5.77394454417945</v>
      </c>
      <c r="I176" s="24">
        <v>46.61394454417945</v>
      </c>
      <c r="J176" s="24" t="s">
        <v>73</v>
      </c>
      <c r="K176" s="24">
        <v>0.2756538196587086</v>
      </c>
      <c r="M176" s="24" t="s">
        <v>68</v>
      </c>
      <c r="N176" s="24">
        <v>0.22098137154844788</v>
      </c>
      <c r="X176" s="24">
        <v>67.5</v>
      </c>
    </row>
    <row r="177" spans="1:24" ht="12.75" hidden="1">
      <c r="A177" s="24">
        <v>1705</v>
      </c>
      <c r="B177" s="24">
        <v>124.66000366210938</v>
      </c>
      <c r="C177" s="24">
        <v>120.05999755859375</v>
      </c>
      <c r="D177" s="24">
        <v>8.695943832397461</v>
      </c>
      <c r="E177" s="24">
        <v>8.804484367370605</v>
      </c>
      <c r="F177" s="24">
        <v>21.06743938203414</v>
      </c>
      <c r="G177" s="24" t="s">
        <v>56</v>
      </c>
      <c r="H177" s="24">
        <v>0.5060883025241907</v>
      </c>
      <c r="I177" s="24">
        <v>57.666091964633566</v>
      </c>
      <c r="J177" s="24" t="s">
        <v>62</v>
      </c>
      <c r="K177" s="24">
        <v>0.30056731802642034</v>
      </c>
      <c r="L177" s="24">
        <v>0.421680936887093</v>
      </c>
      <c r="M177" s="24">
        <v>0.07115549508633374</v>
      </c>
      <c r="N177" s="24">
        <v>0.04626467618284026</v>
      </c>
      <c r="O177" s="24">
        <v>0.012071284891653359</v>
      </c>
      <c r="P177" s="24">
        <v>0.01209664981088391</v>
      </c>
      <c r="Q177" s="24">
        <v>0.0014694098883289242</v>
      </c>
      <c r="R177" s="24">
        <v>0.0007121186018557576</v>
      </c>
      <c r="S177" s="24">
        <v>0.00015835199349895432</v>
      </c>
      <c r="T177" s="24">
        <v>0.00017798416539618447</v>
      </c>
      <c r="U177" s="24">
        <v>3.213723040216685E-05</v>
      </c>
      <c r="V177" s="24">
        <v>2.64205959461901E-05</v>
      </c>
      <c r="W177" s="24">
        <v>9.868149226702151E-06</v>
      </c>
      <c r="X177" s="24">
        <v>67.5</v>
      </c>
    </row>
    <row r="178" spans="1:24" ht="12.75" hidden="1">
      <c r="A178" s="24">
        <v>1706</v>
      </c>
      <c r="B178" s="24">
        <v>95.18000030517578</v>
      </c>
      <c r="C178" s="24">
        <v>109.27999877929688</v>
      </c>
      <c r="D178" s="24">
        <v>9.484395980834961</v>
      </c>
      <c r="E178" s="24">
        <v>9.674688339233398</v>
      </c>
      <c r="F178" s="24">
        <v>15.402615494932737</v>
      </c>
      <c r="G178" s="24" t="s">
        <v>57</v>
      </c>
      <c r="H178" s="24">
        <v>10.927534784717182</v>
      </c>
      <c r="I178" s="24">
        <v>38.60753508989296</v>
      </c>
      <c r="J178" s="24" t="s">
        <v>60</v>
      </c>
      <c r="K178" s="24">
        <v>-0.1990954919650389</v>
      </c>
      <c r="L178" s="24">
        <v>0.0022948783987438563</v>
      </c>
      <c r="M178" s="24">
        <v>0.046524462759732106</v>
      </c>
      <c r="N178" s="24">
        <v>-0.00047863687758629666</v>
      </c>
      <c r="O178" s="24">
        <v>-0.008093199476295568</v>
      </c>
      <c r="P178" s="24">
        <v>0.000262570437996947</v>
      </c>
      <c r="Q178" s="24">
        <v>0.0009312315496547912</v>
      </c>
      <c r="R178" s="24">
        <v>-3.846724773222842E-05</v>
      </c>
      <c r="S178" s="24">
        <v>-0.0001138533473767925</v>
      </c>
      <c r="T178" s="24">
        <v>1.8697286172526798E-05</v>
      </c>
      <c r="U178" s="24">
        <v>1.831679313043068E-05</v>
      </c>
      <c r="V178" s="24">
        <v>-3.036552293337216E-06</v>
      </c>
      <c r="W178" s="24">
        <v>-7.31852695631343E-06</v>
      </c>
      <c r="X178" s="24">
        <v>67.5</v>
      </c>
    </row>
    <row r="179" spans="1:24" ht="12.75" hidden="1">
      <c r="A179" s="24">
        <v>1707</v>
      </c>
      <c r="B179" s="24">
        <v>125.33999633789062</v>
      </c>
      <c r="C179" s="24">
        <v>121.63999938964844</v>
      </c>
      <c r="D179" s="24">
        <v>8.699044227600098</v>
      </c>
      <c r="E179" s="24">
        <v>8.940597534179688</v>
      </c>
      <c r="F179" s="24">
        <v>19.176021084166933</v>
      </c>
      <c r="G179" s="24" t="s">
        <v>58</v>
      </c>
      <c r="H179" s="24">
        <v>-5.368329600624676</v>
      </c>
      <c r="I179" s="24">
        <v>52.47166673726595</v>
      </c>
      <c r="J179" s="24" t="s">
        <v>61</v>
      </c>
      <c r="K179" s="24">
        <v>-0.22517037492706368</v>
      </c>
      <c r="L179" s="24">
        <v>0.42167469222981774</v>
      </c>
      <c r="M179" s="24">
        <v>-0.05383845136981158</v>
      </c>
      <c r="N179" s="24">
        <v>-0.04626220021834761</v>
      </c>
      <c r="O179" s="24">
        <v>-0.008956340836097506</v>
      </c>
      <c r="P179" s="24">
        <v>0.012093799792135134</v>
      </c>
      <c r="Q179" s="24">
        <v>-0.0011366499992725805</v>
      </c>
      <c r="R179" s="24">
        <v>-0.0007110788802663924</v>
      </c>
      <c r="S179" s="24">
        <v>-0.00011005802622340766</v>
      </c>
      <c r="T179" s="24">
        <v>0.0001769993633365922</v>
      </c>
      <c r="U179" s="24">
        <v>-2.640637550552829E-05</v>
      </c>
      <c r="V179" s="24">
        <v>-2.6245518480717144E-05</v>
      </c>
      <c r="W179" s="24">
        <v>-6.6196323425229555E-06</v>
      </c>
      <c r="X179" s="24">
        <v>67.5</v>
      </c>
    </row>
    <row r="180" s="100" customFormat="1" ht="12.75">
      <c r="A180" s="100" t="s">
        <v>87</v>
      </c>
    </row>
    <row r="181" spans="1:24" s="100" customFormat="1" ht="12.75">
      <c r="A181" s="100">
        <v>1708</v>
      </c>
      <c r="B181" s="100">
        <v>108.34</v>
      </c>
      <c r="C181" s="100">
        <v>120.24</v>
      </c>
      <c r="D181" s="100">
        <v>9.271469814479213</v>
      </c>
      <c r="E181" s="100">
        <v>9.59851487866509</v>
      </c>
      <c r="F181" s="100">
        <v>16.44423131526961</v>
      </c>
      <c r="G181" s="100" t="s">
        <v>59</v>
      </c>
      <c r="H181" s="100">
        <v>1.3483568550043685</v>
      </c>
      <c r="I181" s="100">
        <v>42.188356855004365</v>
      </c>
      <c r="J181" s="100" t="s">
        <v>73</v>
      </c>
      <c r="K181" s="100">
        <v>0.23191981926131922</v>
      </c>
      <c r="M181" s="100" t="s">
        <v>68</v>
      </c>
      <c r="N181" s="100">
        <v>0.14043615566116727</v>
      </c>
      <c r="X181" s="100">
        <v>67.5</v>
      </c>
    </row>
    <row r="182" spans="1:24" s="100" customFormat="1" ht="12.75">
      <c r="A182" s="100">
        <v>1707</v>
      </c>
      <c r="B182" s="100">
        <v>125.33999633789062</v>
      </c>
      <c r="C182" s="100">
        <v>121.63999938964844</v>
      </c>
      <c r="D182" s="100">
        <v>8.699044227600098</v>
      </c>
      <c r="E182" s="100">
        <v>8.940597534179688</v>
      </c>
      <c r="F182" s="100">
        <v>21.20143877351891</v>
      </c>
      <c r="G182" s="100" t="s">
        <v>56</v>
      </c>
      <c r="H182" s="100">
        <v>0.17385464776404547</v>
      </c>
      <c r="I182" s="100">
        <v>58.01385098565468</v>
      </c>
      <c r="J182" s="100" t="s">
        <v>62</v>
      </c>
      <c r="K182" s="100">
        <v>0.4212967756098448</v>
      </c>
      <c r="L182" s="100">
        <v>0.20508524202567563</v>
      </c>
      <c r="M182" s="100">
        <v>0.09973638199067743</v>
      </c>
      <c r="N182" s="100">
        <v>0.045780372524791724</v>
      </c>
      <c r="O182" s="100">
        <v>0.01692012848400949</v>
      </c>
      <c r="P182" s="100">
        <v>0.005883240745852599</v>
      </c>
      <c r="Q182" s="100">
        <v>0.002059541580632072</v>
      </c>
      <c r="R182" s="100">
        <v>0.0007046744416277762</v>
      </c>
      <c r="S182" s="100">
        <v>0.00022198740577145137</v>
      </c>
      <c r="T182" s="100">
        <v>8.656664466355859E-05</v>
      </c>
      <c r="U182" s="100">
        <v>4.504567722121854E-05</v>
      </c>
      <c r="V182" s="100">
        <v>2.6155325351672506E-05</v>
      </c>
      <c r="W182" s="100">
        <v>1.3843838247742772E-05</v>
      </c>
      <c r="X182" s="100">
        <v>67.5</v>
      </c>
    </row>
    <row r="183" spans="1:24" s="100" customFormat="1" ht="12.75">
      <c r="A183" s="100">
        <v>1705</v>
      </c>
      <c r="B183" s="100">
        <v>124.66000366210938</v>
      </c>
      <c r="C183" s="100">
        <v>120.05999755859375</v>
      </c>
      <c r="D183" s="100">
        <v>8.695943832397461</v>
      </c>
      <c r="E183" s="100">
        <v>8.804484367370605</v>
      </c>
      <c r="F183" s="100">
        <v>20.614210313791283</v>
      </c>
      <c r="G183" s="100" t="s">
        <v>57</v>
      </c>
      <c r="H183" s="100">
        <v>-0.7344966900984105</v>
      </c>
      <c r="I183" s="100">
        <v>56.425506972010965</v>
      </c>
      <c r="J183" s="100" t="s">
        <v>60</v>
      </c>
      <c r="K183" s="100">
        <v>0.08171960333697147</v>
      </c>
      <c r="L183" s="100">
        <v>-0.0011155017887126972</v>
      </c>
      <c r="M183" s="100">
        <v>-0.018232622720563675</v>
      </c>
      <c r="N183" s="100">
        <v>-0.0004734099579954601</v>
      </c>
      <c r="O183" s="100">
        <v>0.003460877505922208</v>
      </c>
      <c r="P183" s="100">
        <v>-0.00012768888987031092</v>
      </c>
      <c r="Q183" s="100">
        <v>-0.0003232296808307891</v>
      </c>
      <c r="R183" s="100">
        <v>-3.8062896578034663E-05</v>
      </c>
      <c r="S183" s="100">
        <v>5.9978096876161594E-05</v>
      </c>
      <c r="T183" s="100">
        <v>-9.095636038057788E-06</v>
      </c>
      <c r="U183" s="100">
        <v>-3.5192597248047596E-06</v>
      </c>
      <c r="V183" s="100">
        <v>-3.0023631438671666E-06</v>
      </c>
      <c r="W183" s="100">
        <v>4.180561423909593E-06</v>
      </c>
      <c r="X183" s="100">
        <v>67.5</v>
      </c>
    </row>
    <row r="184" spans="1:24" s="100" customFormat="1" ht="12.75">
      <c r="A184" s="100">
        <v>1706</v>
      </c>
      <c r="B184" s="100">
        <v>95.18000030517578</v>
      </c>
      <c r="C184" s="100">
        <v>109.27999877929688</v>
      </c>
      <c r="D184" s="100">
        <v>9.484395980834961</v>
      </c>
      <c r="E184" s="100">
        <v>9.674688339233398</v>
      </c>
      <c r="F184" s="100">
        <v>15.402615494932737</v>
      </c>
      <c r="G184" s="100" t="s">
        <v>58</v>
      </c>
      <c r="H184" s="100">
        <v>10.927534784717182</v>
      </c>
      <c r="I184" s="100">
        <v>38.60753508989296</v>
      </c>
      <c r="J184" s="100" t="s">
        <v>61</v>
      </c>
      <c r="K184" s="100">
        <v>0.4132951482532791</v>
      </c>
      <c r="L184" s="100">
        <v>-0.2050822082787518</v>
      </c>
      <c r="M184" s="100">
        <v>0.09805568500255307</v>
      </c>
      <c r="N184" s="100">
        <v>-0.0457779247183659</v>
      </c>
      <c r="O184" s="100">
        <v>0.016562399427751732</v>
      </c>
      <c r="P184" s="100">
        <v>-0.005881854913295969</v>
      </c>
      <c r="Q184" s="100">
        <v>0.002034019197496051</v>
      </c>
      <c r="R184" s="100">
        <v>-0.0007036457095637746</v>
      </c>
      <c r="S184" s="100">
        <v>0.00021373122424262855</v>
      </c>
      <c r="T184" s="100">
        <v>-8.608747512484033E-05</v>
      </c>
      <c r="U184" s="100">
        <v>4.49079931338239E-05</v>
      </c>
      <c r="V184" s="100">
        <v>-2.598243367747122E-05</v>
      </c>
      <c r="W184" s="100">
        <v>1.3197528693304086E-05</v>
      </c>
      <c r="X184" s="100">
        <v>67.5</v>
      </c>
    </row>
    <row r="185" ht="12.75" hidden="1">
      <c r="A185" s="24" t="s">
        <v>86</v>
      </c>
    </row>
    <row r="186" spans="1:24" ht="12.75" hidden="1">
      <c r="A186" s="24">
        <v>1708</v>
      </c>
      <c r="B186" s="24">
        <v>108.34</v>
      </c>
      <c r="C186" s="24">
        <v>120.24</v>
      </c>
      <c r="D186" s="24">
        <v>9.271469814479213</v>
      </c>
      <c r="E186" s="24">
        <v>9.59851487866509</v>
      </c>
      <c r="F186" s="24">
        <v>17.728042455589616</v>
      </c>
      <c r="G186" s="24" t="s">
        <v>59</v>
      </c>
      <c r="H186" s="24">
        <v>4.642027534031932</v>
      </c>
      <c r="I186" s="24">
        <v>45.482027534031936</v>
      </c>
      <c r="J186" s="24" t="s">
        <v>73</v>
      </c>
      <c r="K186" s="24">
        <v>0.3063509858214842</v>
      </c>
      <c r="M186" s="24" t="s">
        <v>68</v>
      </c>
      <c r="N186" s="24">
        <v>0.23641517639361084</v>
      </c>
      <c r="X186" s="24">
        <v>67.5</v>
      </c>
    </row>
    <row r="187" spans="1:24" ht="12.75" hidden="1">
      <c r="A187" s="24">
        <v>1707</v>
      </c>
      <c r="B187" s="24">
        <v>125.33999633789062</v>
      </c>
      <c r="C187" s="24">
        <v>121.63999938964844</v>
      </c>
      <c r="D187" s="24">
        <v>8.699044227600098</v>
      </c>
      <c r="E187" s="24">
        <v>8.940597534179688</v>
      </c>
      <c r="F187" s="24">
        <v>21.20143877351891</v>
      </c>
      <c r="G187" s="24" t="s">
        <v>56</v>
      </c>
      <c r="H187" s="24">
        <v>0.17385464776404547</v>
      </c>
      <c r="I187" s="24">
        <v>58.01385098565468</v>
      </c>
      <c r="J187" s="24" t="s">
        <v>62</v>
      </c>
      <c r="K187" s="24">
        <v>0.3468107503493618</v>
      </c>
      <c r="L187" s="24">
        <v>0.4205606865892219</v>
      </c>
      <c r="M187" s="24">
        <v>0.08210304860779012</v>
      </c>
      <c r="N187" s="24">
        <v>0.04602268516014094</v>
      </c>
      <c r="O187" s="24">
        <v>0.013928527382531164</v>
      </c>
      <c r="P187" s="24">
        <v>0.012064519339945233</v>
      </c>
      <c r="Q187" s="24">
        <v>0.0016954673489996388</v>
      </c>
      <c r="R187" s="24">
        <v>0.0007083907837369107</v>
      </c>
      <c r="S187" s="24">
        <v>0.0001827172569115647</v>
      </c>
      <c r="T187" s="24">
        <v>0.0001775092158101613</v>
      </c>
      <c r="U187" s="24">
        <v>3.707660289310851E-05</v>
      </c>
      <c r="V187" s="24">
        <v>2.6281405435739148E-05</v>
      </c>
      <c r="W187" s="24">
        <v>1.1387196184140864E-05</v>
      </c>
      <c r="X187" s="24">
        <v>67.5</v>
      </c>
    </row>
    <row r="188" spans="1:24" ht="12.75" hidden="1">
      <c r="A188" s="24">
        <v>1706</v>
      </c>
      <c r="B188" s="24">
        <v>95.18000030517578</v>
      </c>
      <c r="C188" s="24">
        <v>109.27999877929688</v>
      </c>
      <c r="D188" s="24">
        <v>9.484395980834961</v>
      </c>
      <c r="E188" s="24">
        <v>9.674688339233398</v>
      </c>
      <c r="F188" s="24">
        <v>15.830415843969819</v>
      </c>
      <c r="G188" s="24" t="s">
        <v>57</v>
      </c>
      <c r="H188" s="24">
        <v>11.999840783159534</v>
      </c>
      <c r="I188" s="24">
        <v>39.679841088335316</v>
      </c>
      <c r="J188" s="24" t="s">
        <v>60</v>
      </c>
      <c r="K188" s="24">
        <v>-0.28377482064220144</v>
      </c>
      <c r="L188" s="24">
        <v>0.0022887566431694754</v>
      </c>
      <c r="M188" s="24">
        <v>0.06663925834714546</v>
      </c>
      <c r="N188" s="24">
        <v>-0.0004761725834230144</v>
      </c>
      <c r="O188" s="24">
        <v>-0.01148269362877207</v>
      </c>
      <c r="P188" s="24">
        <v>0.00026188418062704</v>
      </c>
      <c r="Q188" s="24">
        <v>0.001349643204039565</v>
      </c>
      <c r="R188" s="24">
        <v>-3.827045192445888E-05</v>
      </c>
      <c r="S188" s="24">
        <v>-0.00015727062626418547</v>
      </c>
      <c r="T188" s="24">
        <v>1.8649394733518747E-05</v>
      </c>
      <c r="U188" s="24">
        <v>2.7630349875937712E-05</v>
      </c>
      <c r="V188" s="24">
        <v>-3.021752133210084E-06</v>
      </c>
      <c r="W188" s="24">
        <v>-9.988771471139304E-06</v>
      </c>
      <c r="X188" s="24">
        <v>67.5</v>
      </c>
    </row>
    <row r="189" spans="1:24" ht="12.75" hidden="1">
      <c r="A189" s="24">
        <v>1705</v>
      </c>
      <c r="B189" s="24">
        <v>124.66000366210938</v>
      </c>
      <c r="C189" s="24">
        <v>120.05999755859375</v>
      </c>
      <c r="D189" s="24">
        <v>8.695943832397461</v>
      </c>
      <c r="E189" s="24">
        <v>8.804484367370605</v>
      </c>
      <c r="F189" s="24">
        <v>19.04183884891115</v>
      </c>
      <c r="G189" s="24" t="s">
        <v>58</v>
      </c>
      <c r="H189" s="24">
        <v>-5.038414022057921</v>
      </c>
      <c r="I189" s="24">
        <v>52.121589640051454</v>
      </c>
      <c r="J189" s="24" t="s">
        <v>61</v>
      </c>
      <c r="K189" s="24">
        <v>-0.19937288613894757</v>
      </c>
      <c r="L189" s="24">
        <v>0.42055445865835983</v>
      </c>
      <c r="M189" s="24">
        <v>-0.04795956461057118</v>
      </c>
      <c r="N189" s="24">
        <v>-0.04602022174023343</v>
      </c>
      <c r="O189" s="24">
        <v>-0.007883630006137893</v>
      </c>
      <c r="P189" s="24">
        <v>0.012061676648785187</v>
      </c>
      <c r="Q189" s="24">
        <v>-0.001026193331353152</v>
      </c>
      <c r="R189" s="24">
        <v>-0.0007073562574777241</v>
      </c>
      <c r="S189" s="24">
        <v>-9.301368763659267E-05</v>
      </c>
      <c r="T189" s="24">
        <v>0.00017652683018060407</v>
      </c>
      <c r="U189" s="24">
        <v>-2.4723232956604426E-05</v>
      </c>
      <c r="V189" s="24">
        <v>-2.6107111784399658E-05</v>
      </c>
      <c r="W189" s="24">
        <v>-5.467419997902649E-06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1708</v>
      </c>
      <c r="B191" s="24">
        <v>108.34</v>
      </c>
      <c r="C191" s="24">
        <v>120.24</v>
      </c>
      <c r="D191" s="24">
        <v>9.271469814479213</v>
      </c>
      <c r="E191" s="24">
        <v>9.59851487866509</v>
      </c>
      <c r="F191" s="24">
        <v>18.169242505369375</v>
      </c>
      <c r="G191" s="24" t="s">
        <v>59</v>
      </c>
      <c r="H191" s="24">
        <v>5.77394454417945</v>
      </c>
      <c r="I191" s="24">
        <v>46.61394454417945</v>
      </c>
      <c r="J191" s="24" t="s">
        <v>73</v>
      </c>
      <c r="K191" s="24">
        <v>0.5753655148229627</v>
      </c>
      <c r="M191" s="24" t="s">
        <v>68</v>
      </c>
      <c r="N191" s="24">
        <v>0.3151411478025743</v>
      </c>
      <c r="X191" s="24">
        <v>67.5</v>
      </c>
    </row>
    <row r="192" spans="1:24" ht="12.75" hidden="1">
      <c r="A192" s="24">
        <v>1706</v>
      </c>
      <c r="B192" s="24">
        <v>95.18000030517578</v>
      </c>
      <c r="C192" s="24">
        <v>109.27999877929688</v>
      </c>
      <c r="D192" s="24">
        <v>9.484395980834961</v>
      </c>
      <c r="E192" s="24">
        <v>9.674688339233398</v>
      </c>
      <c r="F192" s="24">
        <v>16.12940762483625</v>
      </c>
      <c r="G192" s="24" t="s">
        <v>56</v>
      </c>
      <c r="H192" s="24">
        <v>12.749280751662809</v>
      </c>
      <c r="I192" s="24">
        <v>40.42928105683859</v>
      </c>
      <c r="J192" s="24" t="s">
        <v>62</v>
      </c>
      <c r="K192" s="24">
        <v>0.7127749786017221</v>
      </c>
      <c r="L192" s="24">
        <v>0.1899277368055197</v>
      </c>
      <c r="M192" s="24">
        <v>0.1687394426074512</v>
      </c>
      <c r="N192" s="24">
        <v>0.043702288054313095</v>
      </c>
      <c r="O192" s="24">
        <v>0.028626467054155558</v>
      </c>
      <c r="P192" s="24">
        <v>0.005448540668437612</v>
      </c>
      <c r="Q192" s="24">
        <v>0.0034845027078574263</v>
      </c>
      <c r="R192" s="24">
        <v>0.0006727378252674853</v>
      </c>
      <c r="S192" s="24">
        <v>0.00037558871831677417</v>
      </c>
      <c r="T192" s="24">
        <v>8.017097313960057E-05</v>
      </c>
      <c r="U192" s="24">
        <v>7.621420868065044E-05</v>
      </c>
      <c r="V192" s="24">
        <v>2.4970359393872318E-05</v>
      </c>
      <c r="W192" s="24">
        <v>2.341878484994723E-05</v>
      </c>
      <c r="X192" s="24">
        <v>67.5</v>
      </c>
    </row>
    <row r="193" spans="1:24" ht="12.75" hidden="1">
      <c r="A193" s="24">
        <v>1705</v>
      </c>
      <c r="B193" s="24">
        <v>124.66000366210938</v>
      </c>
      <c r="C193" s="24">
        <v>120.05999755859375</v>
      </c>
      <c r="D193" s="24">
        <v>8.695943832397461</v>
      </c>
      <c r="E193" s="24">
        <v>8.804484367370605</v>
      </c>
      <c r="F193" s="24">
        <v>19.04183884891115</v>
      </c>
      <c r="G193" s="24" t="s">
        <v>57</v>
      </c>
      <c r="H193" s="24">
        <v>-5.038414022057921</v>
      </c>
      <c r="I193" s="24">
        <v>52.121589640051454</v>
      </c>
      <c r="J193" s="24" t="s">
        <v>60</v>
      </c>
      <c r="K193" s="24">
        <v>0.41361103432368684</v>
      </c>
      <c r="L193" s="24">
        <v>-0.0010326511212975912</v>
      </c>
      <c r="M193" s="24">
        <v>-0.09947227837742621</v>
      </c>
      <c r="N193" s="24">
        <v>-0.00045161630644951627</v>
      </c>
      <c r="O193" s="24">
        <v>0.016358949218410353</v>
      </c>
      <c r="P193" s="24">
        <v>-0.00011824610094767947</v>
      </c>
      <c r="Q193" s="24">
        <v>-0.0021272461863502297</v>
      </c>
      <c r="R193" s="24">
        <v>-3.630333561825129E-05</v>
      </c>
      <c r="S193" s="24">
        <v>0.00019332559276598273</v>
      </c>
      <c r="T193" s="24">
        <v>-8.429287022208555E-06</v>
      </c>
      <c r="U193" s="24">
        <v>-5.116312607258752E-05</v>
      </c>
      <c r="V193" s="24">
        <v>-2.861772679680847E-06</v>
      </c>
      <c r="W193" s="24">
        <v>1.1379100896062588E-05</v>
      </c>
      <c r="X193" s="24">
        <v>67.5</v>
      </c>
    </row>
    <row r="194" spans="1:24" ht="12.75" hidden="1">
      <c r="A194" s="24">
        <v>1707</v>
      </c>
      <c r="B194" s="24">
        <v>125.33999633789062</v>
      </c>
      <c r="C194" s="24">
        <v>121.63999938964844</v>
      </c>
      <c r="D194" s="24">
        <v>8.699044227600098</v>
      </c>
      <c r="E194" s="24">
        <v>8.940597534179688</v>
      </c>
      <c r="F194" s="24">
        <v>20.29686140516743</v>
      </c>
      <c r="G194" s="24" t="s">
        <v>58</v>
      </c>
      <c r="H194" s="24">
        <v>-2.301355511939107</v>
      </c>
      <c r="I194" s="24">
        <v>55.538640825951525</v>
      </c>
      <c r="J194" s="24" t="s">
        <v>61</v>
      </c>
      <c r="K194" s="24">
        <v>-0.5804946876642156</v>
      </c>
      <c r="L194" s="24">
        <v>-0.18992492948459516</v>
      </c>
      <c r="M194" s="24">
        <v>-0.13630211049678262</v>
      </c>
      <c r="N194" s="24">
        <v>-0.04369995450677158</v>
      </c>
      <c r="O194" s="24">
        <v>-0.02349168781659004</v>
      </c>
      <c r="P194" s="24">
        <v>-0.00544725740857078</v>
      </c>
      <c r="Q194" s="24">
        <v>-0.0027598157155368434</v>
      </c>
      <c r="R194" s="24">
        <v>-0.0006717575822933554</v>
      </c>
      <c r="S194" s="24">
        <v>-0.0003220125781837078</v>
      </c>
      <c r="T194" s="24">
        <v>-7.972660819605826E-05</v>
      </c>
      <c r="U194" s="24">
        <v>-5.6488407087633905E-05</v>
      </c>
      <c r="V194" s="24">
        <v>-2.480582805287862E-05</v>
      </c>
      <c r="W194" s="24">
        <v>-2.046840361741349E-05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1708</v>
      </c>
      <c r="B196" s="24">
        <v>108.34</v>
      </c>
      <c r="C196" s="24">
        <v>120.24</v>
      </c>
      <c r="D196" s="24">
        <v>9.271469814479213</v>
      </c>
      <c r="E196" s="24">
        <v>9.59851487866509</v>
      </c>
      <c r="F196" s="24">
        <v>17.728042455589616</v>
      </c>
      <c r="G196" s="24" t="s">
        <v>59</v>
      </c>
      <c r="H196" s="24">
        <v>4.642027534031932</v>
      </c>
      <c r="I196" s="24">
        <v>45.482027534031936</v>
      </c>
      <c r="J196" s="24" t="s">
        <v>73</v>
      </c>
      <c r="K196" s="24">
        <v>0.5053429014993758</v>
      </c>
      <c r="M196" s="24" t="s">
        <v>68</v>
      </c>
      <c r="N196" s="24">
        <v>0.29008787795355734</v>
      </c>
      <c r="X196" s="24">
        <v>67.5</v>
      </c>
    </row>
    <row r="197" spans="1:24" ht="12.75" hidden="1">
      <c r="A197" s="24">
        <v>1706</v>
      </c>
      <c r="B197" s="24">
        <v>95.18000030517578</v>
      </c>
      <c r="C197" s="24">
        <v>109.27999877929688</v>
      </c>
      <c r="D197" s="24">
        <v>9.484395980834961</v>
      </c>
      <c r="E197" s="24">
        <v>9.674688339233398</v>
      </c>
      <c r="F197" s="24">
        <v>16.12940762483625</v>
      </c>
      <c r="G197" s="24" t="s">
        <v>56</v>
      </c>
      <c r="H197" s="24">
        <v>12.749280751662809</v>
      </c>
      <c r="I197" s="24">
        <v>40.42928105683859</v>
      </c>
      <c r="J197" s="24" t="s">
        <v>62</v>
      </c>
      <c r="K197" s="24">
        <v>0.6459124798370884</v>
      </c>
      <c r="L197" s="24">
        <v>0.24915409531714197</v>
      </c>
      <c r="M197" s="24">
        <v>0.15291068565812033</v>
      </c>
      <c r="N197" s="24">
        <v>0.04411273482857921</v>
      </c>
      <c r="O197" s="24">
        <v>0.02594115413346456</v>
      </c>
      <c r="P197" s="24">
        <v>0.007147551306091233</v>
      </c>
      <c r="Q197" s="24">
        <v>0.0031576368156998463</v>
      </c>
      <c r="R197" s="24">
        <v>0.0006790554229133426</v>
      </c>
      <c r="S197" s="24">
        <v>0.0003403584004352547</v>
      </c>
      <c r="T197" s="24">
        <v>0.00010517141764430408</v>
      </c>
      <c r="U197" s="24">
        <v>6.90634901311082E-05</v>
      </c>
      <c r="V197" s="24">
        <v>2.520521284446969E-05</v>
      </c>
      <c r="W197" s="24">
        <v>2.1221906335741086E-05</v>
      </c>
      <c r="X197" s="24">
        <v>67.5</v>
      </c>
    </row>
    <row r="198" spans="1:24" ht="12.75" hidden="1">
      <c r="A198" s="24">
        <v>1707</v>
      </c>
      <c r="B198" s="24">
        <v>125.33999633789062</v>
      </c>
      <c r="C198" s="24">
        <v>121.63999938964844</v>
      </c>
      <c r="D198" s="24">
        <v>8.699044227600098</v>
      </c>
      <c r="E198" s="24">
        <v>8.940597534179688</v>
      </c>
      <c r="F198" s="24">
        <v>19.176021084166933</v>
      </c>
      <c r="G198" s="24" t="s">
        <v>57</v>
      </c>
      <c r="H198" s="24">
        <v>-5.368329600624676</v>
      </c>
      <c r="I198" s="24">
        <v>52.47166673726595</v>
      </c>
      <c r="J198" s="24" t="s">
        <v>60</v>
      </c>
      <c r="K198" s="24">
        <v>0.382999086811701</v>
      </c>
      <c r="L198" s="24">
        <v>-0.0013549208363227336</v>
      </c>
      <c r="M198" s="24">
        <v>-0.0920633201097554</v>
      </c>
      <c r="N198" s="24">
        <v>-0.00045586337923552887</v>
      </c>
      <c r="O198" s="24">
        <v>0.015155763632805446</v>
      </c>
      <c r="P198" s="24">
        <v>-0.00015511494062269836</v>
      </c>
      <c r="Q198" s="24">
        <v>-0.001966603430863387</v>
      </c>
      <c r="R198" s="24">
        <v>-3.664706936688604E-05</v>
      </c>
      <c r="S198" s="24">
        <v>0.00017973493061382848</v>
      </c>
      <c r="T198" s="24">
        <v>-1.1054382164604104E-05</v>
      </c>
      <c r="U198" s="24">
        <v>-4.7157771516247837E-05</v>
      </c>
      <c r="V198" s="24">
        <v>-2.889189851995354E-06</v>
      </c>
      <c r="W198" s="24">
        <v>1.0600142747366967E-05</v>
      </c>
      <c r="X198" s="24">
        <v>67.5</v>
      </c>
    </row>
    <row r="199" spans="1:24" ht="12.75" hidden="1">
      <c r="A199" s="24">
        <v>1705</v>
      </c>
      <c r="B199" s="24">
        <v>124.66000366210938</v>
      </c>
      <c r="C199" s="24">
        <v>120.05999755859375</v>
      </c>
      <c r="D199" s="24">
        <v>8.695943832397461</v>
      </c>
      <c r="E199" s="24">
        <v>8.804484367370605</v>
      </c>
      <c r="F199" s="24">
        <v>20.614210313791283</v>
      </c>
      <c r="G199" s="24" t="s">
        <v>58</v>
      </c>
      <c r="H199" s="24">
        <v>-0.7344966900984105</v>
      </c>
      <c r="I199" s="24">
        <v>56.425506972010965</v>
      </c>
      <c r="J199" s="24" t="s">
        <v>61</v>
      </c>
      <c r="K199" s="24">
        <v>-0.5201102105426314</v>
      </c>
      <c r="L199" s="24">
        <v>-0.24915041120341497</v>
      </c>
      <c r="M199" s="24">
        <v>-0.12209022433759877</v>
      </c>
      <c r="N199" s="24">
        <v>-0.04411037930732423</v>
      </c>
      <c r="O199" s="24">
        <v>-0.0210534155538406</v>
      </c>
      <c r="P199" s="24">
        <v>-0.007145867968861594</v>
      </c>
      <c r="Q199" s="24">
        <v>-0.0024704536436815443</v>
      </c>
      <c r="R199" s="24">
        <v>-0.0006780658225385181</v>
      </c>
      <c r="S199" s="24">
        <v>-0.00028903147832733974</v>
      </c>
      <c r="T199" s="24">
        <v>-0.00010458885086026866</v>
      </c>
      <c r="U199" s="24">
        <v>-5.0457013929790205E-05</v>
      </c>
      <c r="V199" s="24">
        <v>-2.503907619170777E-05</v>
      </c>
      <c r="W199" s="24">
        <v>-1.83849471649611E-05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1708</v>
      </c>
      <c r="B201" s="24">
        <v>113.16</v>
      </c>
      <c r="C201" s="24">
        <v>105.06</v>
      </c>
      <c r="D201" s="24">
        <v>8.8926412790334</v>
      </c>
      <c r="E201" s="24">
        <v>9.497102942992361</v>
      </c>
      <c r="F201" s="24">
        <v>20.623872592644226</v>
      </c>
      <c r="G201" s="24" t="s">
        <v>59</v>
      </c>
      <c r="H201" s="24">
        <v>9.516615954146232</v>
      </c>
      <c r="I201" s="24">
        <v>55.17661595414623</v>
      </c>
      <c r="J201" s="24" t="s">
        <v>73</v>
      </c>
      <c r="K201" s="24">
        <v>0.5742004250570839</v>
      </c>
      <c r="M201" s="24" t="s">
        <v>68</v>
      </c>
      <c r="N201" s="24">
        <v>0.331626119537528</v>
      </c>
      <c r="X201" s="24">
        <v>67.5</v>
      </c>
    </row>
    <row r="202" spans="1:24" ht="12.75" hidden="1">
      <c r="A202" s="24">
        <v>1705</v>
      </c>
      <c r="B202" s="24">
        <v>125.69999694824219</v>
      </c>
      <c r="C202" s="24">
        <v>130.89999389648438</v>
      </c>
      <c r="D202" s="24">
        <v>8.919191360473633</v>
      </c>
      <c r="E202" s="24">
        <v>9.245111465454102</v>
      </c>
      <c r="F202" s="24">
        <v>18.511280108972617</v>
      </c>
      <c r="G202" s="24" t="s">
        <v>56</v>
      </c>
      <c r="H202" s="24">
        <v>-8.796756176193043</v>
      </c>
      <c r="I202" s="24">
        <v>49.40324077204915</v>
      </c>
      <c r="J202" s="24" t="s">
        <v>62</v>
      </c>
      <c r="K202" s="24">
        <v>0.6855031967395008</v>
      </c>
      <c r="L202" s="24">
        <v>0.2733697520711136</v>
      </c>
      <c r="M202" s="24">
        <v>0.16228379585231142</v>
      </c>
      <c r="N202" s="24">
        <v>0.04886027703940093</v>
      </c>
      <c r="O202" s="24">
        <v>0.0275312254741856</v>
      </c>
      <c r="P202" s="24">
        <v>0.007842148881353095</v>
      </c>
      <c r="Q202" s="24">
        <v>0.0033511465896196944</v>
      </c>
      <c r="R202" s="24">
        <v>0.0007520500445981777</v>
      </c>
      <c r="S202" s="24">
        <v>0.00036122979071668334</v>
      </c>
      <c r="T202" s="24">
        <v>0.00011540252843340061</v>
      </c>
      <c r="U202" s="24">
        <v>7.329194612115035E-05</v>
      </c>
      <c r="V202" s="24">
        <v>2.7911501074452588E-05</v>
      </c>
      <c r="W202" s="24">
        <v>2.252990127353241E-05</v>
      </c>
      <c r="X202" s="24">
        <v>67.5</v>
      </c>
    </row>
    <row r="203" spans="1:24" ht="12.75" hidden="1">
      <c r="A203" s="24">
        <v>1707</v>
      </c>
      <c r="B203" s="24">
        <v>124.87999725341797</v>
      </c>
      <c r="C203" s="24">
        <v>128.77999877929688</v>
      </c>
      <c r="D203" s="24">
        <v>9.026510238647461</v>
      </c>
      <c r="E203" s="24">
        <v>9.262527465820312</v>
      </c>
      <c r="F203" s="24">
        <v>23.172141067681547</v>
      </c>
      <c r="G203" s="24" t="s">
        <v>57</v>
      </c>
      <c r="H203" s="24">
        <v>3.724868140951571</v>
      </c>
      <c r="I203" s="24">
        <v>61.10486539436954</v>
      </c>
      <c r="J203" s="24" t="s">
        <v>60</v>
      </c>
      <c r="K203" s="24">
        <v>0.2252831932282315</v>
      </c>
      <c r="L203" s="24">
        <v>0.0014877267360765406</v>
      </c>
      <c r="M203" s="24">
        <v>-0.05158708920657496</v>
      </c>
      <c r="N203" s="24">
        <v>-0.0005054101576215282</v>
      </c>
      <c r="O203" s="24">
        <v>0.009327602007004393</v>
      </c>
      <c r="P203" s="24">
        <v>0.00017012924927230536</v>
      </c>
      <c r="Q203" s="24">
        <v>-0.0009815094559103804</v>
      </c>
      <c r="R203" s="24">
        <v>-4.061989204670273E-05</v>
      </c>
      <c r="S203" s="24">
        <v>0.00014505944438140874</v>
      </c>
      <c r="T203" s="24">
        <v>1.2111980734053315E-05</v>
      </c>
      <c r="U203" s="24">
        <v>-1.5852408321351994E-05</v>
      </c>
      <c r="V203" s="24">
        <v>-3.2017578919986004E-06</v>
      </c>
      <c r="W203" s="24">
        <v>9.729151061040377E-06</v>
      </c>
      <c r="X203" s="24">
        <v>67.5</v>
      </c>
    </row>
    <row r="204" spans="1:24" ht="12.75" hidden="1">
      <c r="A204" s="24">
        <v>1706</v>
      </c>
      <c r="B204" s="24">
        <v>112.5199966430664</v>
      </c>
      <c r="C204" s="24">
        <v>128.52000427246094</v>
      </c>
      <c r="D204" s="24">
        <v>9.281051635742188</v>
      </c>
      <c r="E204" s="24">
        <v>9.533016204833984</v>
      </c>
      <c r="F204" s="24">
        <v>20.706844023294643</v>
      </c>
      <c r="G204" s="24" t="s">
        <v>58</v>
      </c>
      <c r="H204" s="24">
        <v>8.058749832861992</v>
      </c>
      <c r="I204" s="24">
        <v>53.0787464759284</v>
      </c>
      <c r="J204" s="24" t="s">
        <v>61</v>
      </c>
      <c r="K204" s="24">
        <v>0.6474273052543938</v>
      </c>
      <c r="L204" s="24">
        <v>0.27336570380459374</v>
      </c>
      <c r="M204" s="24">
        <v>0.15386618414527464</v>
      </c>
      <c r="N204" s="24">
        <v>-0.04885766299097392</v>
      </c>
      <c r="O204" s="24">
        <v>0.025902976989322556</v>
      </c>
      <c r="P204" s="24">
        <v>0.0078403032540744</v>
      </c>
      <c r="Q204" s="24">
        <v>0.0032041882986301256</v>
      </c>
      <c r="R204" s="24">
        <v>-0.0007509522581031601</v>
      </c>
      <c r="S204" s="24">
        <v>0.00033082430276050733</v>
      </c>
      <c r="T204" s="24">
        <v>0.00011476516671673404</v>
      </c>
      <c r="U204" s="24">
        <v>7.155704379471484E-05</v>
      </c>
      <c r="V204" s="24">
        <v>-2.7727254437289543E-05</v>
      </c>
      <c r="W204" s="24">
        <v>2.032092692341012E-05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1708</v>
      </c>
      <c r="B206" s="24">
        <v>113.16</v>
      </c>
      <c r="C206" s="24">
        <v>105.06</v>
      </c>
      <c r="D206" s="24">
        <v>8.8926412790334</v>
      </c>
      <c r="E206" s="24">
        <v>9.497102942992361</v>
      </c>
      <c r="F206" s="24">
        <v>20.3866050538326</v>
      </c>
      <c r="G206" s="24" t="s">
        <v>59</v>
      </c>
      <c r="H206" s="24">
        <v>8.881836050004274</v>
      </c>
      <c r="I206" s="24">
        <v>54.54183605000427</v>
      </c>
      <c r="J206" s="24" t="s">
        <v>73</v>
      </c>
      <c r="K206" s="24">
        <v>0.4443949622120276</v>
      </c>
      <c r="M206" s="24" t="s">
        <v>68</v>
      </c>
      <c r="N206" s="24">
        <v>0.3213238729692436</v>
      </c>
      <c r="X206" s="24">
        <v>67.5</v>
      </c>
    </row>
    <row r="207" spans="1:24" ht="12.75" hidden="1">
      <c r="A207" s="24">
        <v>1705</v>
      </c>
      <c r="B207" s="24">
        <v>125.69999694824219</v>
      </c>
      <c r="C207" s="24">
        <v>130.89999389648438</v>
      </c>
      <c r="D207" s="24">
        <v>8.919191360473633</v>
      </c>
      <c r="E207" s="24">
        <v>9.245111465454102</v>
      </c>
      <c r="F207" s="24">
        <v>18.511280108972617</v>
      </c>
      <c r="G207" s="24" t="s">
        <v>56</v>
      </c>
      <c r="H207" s="24">
        <v>-8.796756176193043</v>
      </c>
      <c r="I207" s="24">
        <v>49.40324077204915</v>
      </c>
      <c r="J207" s="24" t="s">
        <v>62</v>
      </c>
      <c r="K207" s="24">
        <v>0.4703617034965999</v>
      </c>
      <c r="L207" s="24">
        <v>0.4558564458911086</v>
      </c>
      <c r="M207" s="24">
        <v>0.11135182665774744</v>
      </c>
      <c r="N207" s="24">
        <v>0.049159589209630455</v>
      </c>
      <c r="O207" s="24">
        <v>0.018890840644136972</v>
      </c>
      <c r="P207" s="24">
        <v>0.013077106774558426</v>
      </c>
      <c r="Q207" s="24">
        <v>0.002299391282356006</v>
      </c>
      <c r="R207" s="24">
        <v>0.0007566505289714489</v>
      </c>
      <c r="S207" s="24">
        <v>0.0002478694875300197</v>
      </c>
      <c r="T207" s="24">
        <v>0.00019242391202225616</v>
      </c>
      <c r="U207" s="24">
        <v>5.028213335182302E-05</v>
      </c>
      <c r="V207" s="24">
        <v>2.8077400880652586E-05</v>
      </c>
      <c r="W207" s="24">
        <v>1.5461195232259287E-05</v>
      </c>
      <c r="X207" s="24">
        <v>67.5</v>
      </c>
    </row>
    <row r="208" spans="1:24" ht="12.75" hidden="1">
      <c r="A208" s="24">
        <v>1706</v>
      </c>
      <c r="B208" s="24">
        <v>112.5199966430664</v>
      </c>
      <c r="C208" s="24">
        <v>128.52000427246094</v>
      </c>
      <c r="D208" s="24">
        <v>9.281051635742188</v>
      </c>
      <c r="E208" s="24">
        <v>9.533016204833984</v>
      </c>
      <c r="F208" s="24">
        <v>21.098968901143696</v>
      </c>
      <c r="G208" s="24" t="s">
        <v>57</v>
      </c>
      <c r="H208" s="24">
        <v>9.063900446583709</v>
      </c>
      <c r="I208" s="24">
        <v>54.083897089650115</v>
      </c>
      <c r="J208" s="24" t="s">
        <v>60</v>
      </c>
      <c r="K208" s="24">
        <v>-0.0051729608582872545</v>
      </c>
      <c r="L208" s="24">
        <v>0.0024806513471081326</v>
      </c>
      <c r="M208" s="24">
        <v>0.002490281766498541</v>
      </c>
      <c r="N208" s="24">
        <v>-0.0005086306097930095</v>
      </c>
      <c r="O208" s="24">
        <v>-4.130222635068126E-06</v>
      </c>
      <c r="P208" s="24">
        <v>0.00028377746665242187</v>
      </c>
      <c r="Q208" s="24">
        <v>0.0001117470740601441</v>
      </c>
      <c r="R208" s="24">
        <v>-4.0876320466588026E-05</v>
      </c>
      <c r="S208" s="24">
        <v>1.6702082111696207E-05</v>
      </c>
      <c r="T208" s="24">
        <v>2.0207199266436293E-05</v>
      </c>
      <c r="U208" s="24">
        <v>6.404080995964704E-06</v>
      </c>
      <c r="V208" s="24">
        <v>-3.2239760168564437E-06</v>
      </c>
      <c r="W208" s="24">
        <v>1.5586776794517994E-06</v>
      </c>
      <c r="X208" s="24">
        <v>67.5</v>
      </c>
    </row>
    <row r="209" spans="1:24" ht="12.75" hidden="1">
      <c r="A209" s="24">
        <v>1707</v>
      </c>
      <c r="B209" s="24">
        <v>124.87999725341797</v>
      </c>
      <c r="C209" s="24">
        <v>128.77999877929688</v>
      </c>
      <c r="D209" s="24">
        <v>9.026510238647461</v>
      </c>
      <c r="E209" s="24">
        <v>9.262527465820312</v>
      </c>
      <c r="F209" s="24">
        <v>23.06073903321361</v>
      </c>
      <c r="G209" s="24" t="s">
        <v>58</v>
      </c>
      <c r="H209" s="24">
        <v>3.431101315480447</v>
      </c>
      <c r="I209" s="24">
        <v>60.811098568898416</v>
      </c>
      <c r="J209" s="24" t="s">
        <v>61</v>
      </c>
      <c r="K209" s="24">
        <v>0.47033325694892336</v>
      </c>
      <c r="L209" s="24">
        <v>0.455849696313782</v>
      </c>
      <c r="M209" s="24">
        <v>0.1113239767378999</v>
      </c>
      <c r="N209" s="24">
        <v>-0.049156957861145115</v>
      </c>
      <c r="O209" s="24">
        <v>0.018890840192628763</v>
      </c>
      <c r="P209" s="24">
        <v>0.013074027380368385</v>
      </c>
      <c r="Q209" s="24">
        <v>0.0022966743044702254</v>
      </c>
      <c r="R209" s="24">
        <v>-0.0007555455971798698</v>
      </c>
      <c r="S209" s="24">
        <v>0.00024730613276166194</v>
      </c>
      <c r="T209" s="24">
        <v>0.00019135995144166273</v>
      </c>
      <c r="U209" s="24">
        <v>4.9872644616138374E-05</v>
      </c>
      <c r="V209" s="24">
        <v>-2.7891690856877163E-05</v>
      </c>
      <c r="W209" s="24">
        <v>1.5382427698566182E-05</v>
      </c>
      <c r="X209" s="24">
        <v>67.5</v>
      </c>
    </row>
    <row r="210" s="100" customFormat="1" ht="12.75">
      <c r="A210" s="100" t="s">
        <v>82</v>
      </c>
    </row>
    <row r="211" spans="1:24" s="100" customFormat="1" ht="12.75">
      <c r="A211" s="100">
        <v>1708</v>
      </c>
      <c r="B211" s="100">
        <v>113.16</v>
      </c>
      <c r="C211" s="100">
        <v>105.06</v>
      </c>
      <c r="D211" s="100">
        <v>8.8926412790334</v>
      </c>
      <c r="E211" s="100">
        <v>9.497102942992361</v>
      </c>
      <c r="F211" s="100">
        <v>20.623872592644226</v>
      </c>
      <c r="G211" s="100" t="s">
        <v>59</v>
      </c>
      <c r="H211" s="100">
        <v>9.516615954146232</v>
      </c>
      <c r="I211" s="100">
        <v>55.17661595414623</v>
      </c>
      <c r="J211" s="100" t="s">
        <v>73</v>
      </c>
      <c r="K211" s="100">
        <v>0.6220445160639207</v>
      </c>
      <c r="M211" s="100" t="s">
        <v>68</v>
      </c>
      <c r="N211" s="100">
        <v>0.3472224730716695</v>
      </c>
      <c r="X211" s="100">
        <v>67.5</v>
      </c>
    </row>
    <row r="212" spans="1:24" s="100" customFormat="1" ht="12.75">
      <c r="A212" s="100">
        <v>1707</v>
      </c>
      <c r="B212" s="100">
        <v>124.87999725341797</v>
      </c>
      <c r="C212" s="100">
        <v>128.77999877929688</v>
      </c>
      <c r="D212" s="100">
        <v>9.026510238647461</v>
      </c>
      <c r="E212" s="100">
        <v>9.262527465820312</v>
      </c>
      <c r="F212" s="100">
        <v>18.466359400845224</v>
      </c>
      <c r="G212" s="100" t="s">
        <v>56</v>
      </c>
      <c r="H212" s="100">
        <v>-8.684263776874076</v>
      </c>
      <c r="I212" s="100">
        <v>48.69573347654389</v>
      </c>
      <c r="J212" s="100" t="s">
        <v>62</v>
      </c>
      <c r="K212" s="100">
        <v>0.7317438717176196</v>
      </c>
      <c r="L212" s="100">
        <v>0.23077341905744422</v>
      </c>
      <c r="M212" s="100">
        <v>0.17323067630648697</v>
      </c>
      <c r="N212" s="100">
        <v>0.04908310117914772</v>
      </c>
      <c r="O212" s="100">
        <v>0.029388322663296183</v>
      </c>
      <c r="P212" s="100">
        <v>0.006620196155701237</v>
      </c>
      <c r="Q212" s="100">
        <v>0.003577201644325869</v>
      </c>
      <c r="R212" s="100">
        <v>0.0007554814977863394</v>
      </c>
      <c r="S212" s="100">
        <v>0.0003855934194876058</v>
      </c>
      <c r="T212" s="100">
        <v>9.742358950227942E-05</v>
      </c>
      <c r="U212" s="100">
        <v>7.82367012695082E-05</v>
      </c>
      <c r="V212" s="100">
        <v>2.8039805306945573E-05</v>
      </c>
      <c r="W212" s="100">
        <v>2.40488623083804E-05</v>
      </c>
      <c r="X212" s="100">
        <v>67.5</v>
      </c>
    </row>
    <row r="213" spans="1:24" s="100" customFormat="1" ht="12.75">
      <c r="A213" s="100">
        <v>1705</v>
      </c>
      <c r="B213" s="100">
        <v>125.69999694824219</v>
      </c>
      <c r="C213" s="100">
        <v>130.89999389648438</v>
      </c>
      <c r="D213" s="100">
        <v>8.919191360473633</v>
      </c>
      <c r="E213" s="100">
        <v>9.245111465454102</v>
      </c>
      <c r="F213" s="100">
        <v>22.80569007036831</v>
      </c>
      <c r="G213" s="100" t="s">
        <v>57</v>
      </c>
      <c r="H213" s="100">
        <v>2.664243173813162</v>
      </c>
      <c r="I213" s="100">
        <v>60.86424012205535</v>
      </c>
      <c r="J213" s="100" t="s">
        <v>60</v>
      </c>
      <c r="K213" s="100">
        <v>0.2662103389229443</v>
      </c>
      <c r="L213" s="100">
        <v>0.001255959979580841</v>
      </c>
      <c r="M213" s="100">
        <v>-0.06118346349328196</v>
      </c>
      <c r="N213" s="100">
        <v>-0.0005076892421929884</v>
      </c>
      <c r="O213" s="100">
        <v>0.01098602451064321</v>
      </c>
      <c r="P213" s="100">
        <v>0.00014360377027337933</v>
      </c>
      <c r="Q213" s="100">
        <v>-0.0011751622807566827</v>
      </c>
      <c r="R213" s="100">
        <v>-4.08038474468876E-05</v>
      </c>
      <c r="S213" s="100">
        <v>0.00016796686313602614</v>
      </c>
      <c r="T213" s="100">
        <v>1.0222656509852122E-05</v>
      </c>
      <c r="U213" s="100">
        <v>-1.9770783311342993E-05</v>
      </c>
      <c r="V213" s="100">
        <v>-3.2159332332793504E-06</v>
      </c>
      <c r="W213" s="100">
        <v>1.1190047576299018E-05</v>
      </c>
      <c r="X213" s="100">
        <v>67.5</v>
      </c>
    </row>
    <row r="214" spans="1:24" s="100" customFormat="1" ht="12.75">
      <c r="A214" s="100">
        <v>1706</v>
      </c>
      <c r="B214" s="100">
        <v>112.5199966430664</v>
      </c>
      <c r="C214" s="100">
        <v>128.52000427246094</v>
      </c>
      <c r="D214" s="100">
        <v>9.281051635742188</v>
      </c>
      <c r="E214" s="100">
        <v>9.533016204833984</v>
      </c>
      <c r="F214" s="100">
        <v>21.098968901143696</v>
      </c>
      <c r="G214" s="100" t="s">
        <v>58</v>
      </c>
      <c r="H214" s="100">
        <v>9.063900446583709</v>
      </c>
      <c r="I214" s="100">
        <v>54.083897089650115</v>
      </c>
      <c r="J214" s="100" t="s">
        <v>61</v>
      </c>
      <c r="K214" s="100">
        <v>0.6816018993861616</v>
      </c>
      <c r="L214" s="100">
        <v>0.2307700013173126</v>
      </c>
      <c r="M214" s="100">
        <v>0.16206619329326244</v>
      </c>
      <c r="N214" s="100">
        <v>-0.049080475476464304</v>
      </c>
      <c r="O214" s="100">
        <v>0.027257673679416495</v>
      </c>
      <c r="P214" s="100">
        <v>0.006618638462487938</v>
      </c>
      <c r="Q214" s="100">
        <v>0.0033786632294525087</v>
      </c>
      <c r="R214" s="100">
        <v>-0.0007543787772273435</v>
      </c>
      <c r="S214" s="100">
        <v>0.0003470870467770127</v>
      </c>
      <c r="T214" s="100">
        <v>9.688577339006087E-05</v>
      </c>
      <c r="U214" s="100">
        <v>7.569740783402155E-05</v>
      </c>
      <c r="V214" s="100">
        <v>-2.785477436796971E-05</v>
      </c>
      <c r="W214" s="100">
        <v>2.1286864813015653E-05</v>
      </c>
      <c r="X214" s="100">
        <v>67.5</v>
      </c>
    </row>
    <row r="215" ht="12.75" hidden="1">
      <c r="A215" s="24" t="s">
        <v>81</v>
      </c>
    </row>
    <row r="216" spans="1:24" ht="12.75" hidden="1">
      <c r="A216" s="24">
        <v>1708</v>
      </c>
      <c r="B216" s="24">
        <v>113.16</v>
      </c>
      <c r="C216" s="24">
        <v>105.06</v>
      </c>
      <c r="D216" s="24">
        <v>8.8926412790334</v>
      </c>
      <c r="E216" s="24">
        <v>9.497102942992361</v>
      </c>
      <c r="F216" s="24">
        <v>20.770672497504776</v>
      </c>
      <c r="G216" s="24" t="s">
        <v>59</v>
      </c>
      <c r="H216" s="24">
        <v>9.909360912020183</v>
      </c>
      <c r="I216" s="24">
        <v>55.56936091202018</v>
      </c>
      <c r="J216" s="24" t="s">
        <v>73</v>
      </c>
      <c r="K216" s="24">
        <v>0.44301219716527185</v>
      </c>
      <c r="M216" s="24" t="s">
        <v>68</v>
      </c>
      <c r="N216" s="24">
        <v>0.32028653083936354</v>
      </c>
      <c r="X216" s="24">
        <v>67.5</v>
      </c>
    </row>
    <row r="217" spans="1:24" ht="12.75" hidden="1">
      <c r="A217" s="24">
        <v>1707</v>
      </c>
      <c r="B217" s="24">
        <v>124.87999725341797</v>
      </c>
      <c r="C217" s="24">
        <v>128.77999877929688</v>
      </c>
      <c r="D217" s="24">
        <v>9.026510238647461</v>
      </c>
      <c r="E217" s="24">
        <v>9.262527465820312</v>
      </c>
      <c r="F217" s="24">
        <v>18.466359400845224</v>
      </c>
      <c r="G217" s="24" t="s">
        <v>56</v>
      </c>
      <c r="H217" s="24">
        <v>-8.684263776874076</v>
      </c>
      <c r="I217" s="24">
        <v>48.69573347654389</v>
      </c>
      <c r="J217" s="24" t="s">
        <v>62</v>
      </c>
      <c r="K217" s="24">
        <v>0.46980373781555723</v>
      </c>
      <c r="L217" s="24">
        <v>0.4549087002063477</v>
      </c>
      <c r="M217" s="24">
        <v>0.1112197719645284</v>
      </c>
      <c r="N217" s="24">
        <v>0.049523811079101296</v>
      </c>
      <c r="O217" s="24">
        <v>0.018868394708304828</v>
      </c>
      <c r="P217" s="24">
        <v>0.013049915263630139</v>
      </c>
      <c r="Q217" s="24">
        <v>0.0022966629874000195</v>
      </c>
      <c r="R217" s="24">
        <v>0.0007622588983382232</v>
      </c>
      <c r="S217" s="24">
        <v>0.0002475779939631578</v>
      </c>
      <c r="T217" s="24">
        <v>0.00019202597340759522</v>
      </c>
      <c r="U217" s="24">
        <v>5.022456271376521E-05</v>
      </c>
      <c r="V217" s="24">
        <v>2.828639236230112E-05</v>
      </c>
      <c r="W217" s="24">
        <v>1.544369270100477E-05</v>
      </c>
      <c r="X217" s="24">
        <v>67.5</v>
      </c>
    </row>
    <row r="218" spans="1:24" ht="12.75" hidden="1">
      <c r="A218" s="24">
        <v>1706</v>
      </c>
      <c r="B218" s="24">
        <v>112.5199966430664</v>
      </c>
      <c r="C218" s="24">
        <v>128.52000427246094</v>
      </c>
      <c r="D218" s="24">
        <v>9.281051635742188</v>
      </c>
      <c r="E218" s="24">
        <v>9.533016204833984</v>
      </c>
      <c r="F218" s="24">
        <v>20.706844023294643</v>
      </c>
      <c r="G218" s="24" t="s">
        <v>57</v>
      </c>
      <c r="H218" s="24">
        <v>8.058749832861992</v>
      </c>
      <c r="I218" s="24">
        <v>53.0787464759284</v>
      </c>
      <c r="J218" s="24" t="s">
        <v>60</v>
      </c>
      <c r="K218" s="24">
        <v>0.07298435265185711</v>
      </c>
      <c r="L218" s="24">
        <v>0.002475514629203697</v>
      </c>
      <c r="M218" s="24">
        <v>-0.01602797451819185</v>
      </c>
      <c r="N218" s="24">
        <v>-0.0005123643103864481</v>
      </c>
      <c r="O218" s="24">
        <v>0.003131918965512124</v>
      </c>
      <c r="P218" s="24">
        <v>0.00028317623462539767</v>
      </c>
      <c r="Q218" s="24">
        <v>-0.0002712072899130254</v>
      </c>
      <c r="R218" s="24">
        <v>-4.1175363807573414E-05</v>
      </c>
      <c r="S218" s="24">
        <v>5.75003722886299E-05</v>
      </c>
      <c r="T218" s="24">
        <v>2.0163519278643637E-05</v>
      </c>
      <c r="U218" s="24">
        <v>-1.9727522033658483E-06</v>
      </c>
      <c r="V218" s="24">
        <v>-3.2468811658571494E-06</v>
      </c>
      <c r="W218" s="24">
        <v>4.087579134532868E-06</v>
      </c>
      <c r="X218" s="24">
        <v>67.5</v>
      </c>
    </row>
    <row r="219" spans="1:24" ht="12.75" hidden="1">
      <c r="A219" s="24">
        <v>1705</v>
      </c>
      <c r="B219" s="24">
        <v>125.69999694824219</v>
      </c>
      <c r="C219" s="24">
        <v>130.89999389648438</v>
      </c>
      <c r="D219" s="24">
        <v>8.919191360473633</v>
      </c>
      <c r="E219" s="24">
        <v>9.245111465454102</v>
      </c>
      <c r="F219" s="24">
        <v>23.07742067384133</v>
      </c>
      <c r="G219" s="24" t="s">
        <v>58</v>
      </c>
      <c r="H219" s="24">
        <v>3.3894427466943853</v>
      </c>
      <c r="I219" s="24">
        <v>61.58943969493658</v>
      </c>
      <c r="J219" s="24" t="s">
        <v>61</v>
      </c>
      <c r="K219" s="24">
        <v>0.46410002837045616</v>
      </c>
      <c r="L219" s="24">
        <v>0.4549019645492305</v>
      </c>
      <c r="M219" s="24">
        <v>0.11005881022746834</v>
      </c>
      <c r="N219" s="24">
        <v>-0.04952116059435561</v>
      </c>
      <c r="O219" s="24">
        <v>0.018606649415245376</v>
      </c>
      <c r="P219" s="24">
        <v>0.013046842514879616</v>
      </c>
      <c r="Q219" s="24">
        <v>0.0022805936691114473</v>
      </c>
      <c r="R219" s="24">
        <v>-0.0007611459896177051</v>
      </c>
      <c r="S219" s="24">
        <v>0.00024080816074520888</v>
      </c>
      <c r="T219" s="24">
        <v>0.0001909644127931543</v>
      </c>
      <c r="U219" s="24">
        <v>5.01858042531257E-05</v>
      </c>
      <c r="V219" s="24">
        <v>-2.8099426249816015E-05</v>
      </c>
      <c r="W219" s="24">
        <v>1.4892929230409964E-05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1708</v>
      </c>
      <c r="B221" s="24">
        <v>113.16</v>
      </c>
      <c r="C221" s="24">
        <v>105.06</v>
      </c>
      <c r="D221" s="24">
        <v>8.8926412790334</v>
      </c>
      <c r="E221" s="24">
        <v>9.497102942992361</v>
      </c>
      <c r="F221" s="24">
        <v>20.3866050538326</v>
      </c>
      <c r="G221" s="24" t="s">
        <v>59</v>
      </c>
      <c r="H221" s="24">
        <v>8.881836050004274</v>
      </c>
      <c r="I221" s="24">
        <v>54.54183605000427</v>
      </c>
      <c r="J221" s="24" t="s">
        <v>73</v>
      </c>
      <c r="K221" s="24">
        <v>0.17901061269401755</v>
      </c>
      <c r="M221" s="24" t="s">
        <v>68</v>
      </c>
      <c r="N221" s="24">
        <v>0.11832924888013574</v>
      </c>
      <c r="X221" s="24">
        <v>67.5</v>
      </c>
    </row>
    <row r="222" spans="1:24" ht="12.75" hidden="1">
      <c r="A222" s="24">
        <v>1706</v>
      </c>
      <c r="B222" s="24">
        <v>112.5199966430664</v>
      </c>
      <c r="C222" s="24">
        <v>128.52000427246094</v>
      </c>
      <c r="D222" s="24">
        <v>9.281051635742188</v>
      </c>
      <c r="E222" s="24">
        <v>9.533016204833984</v>
      </c>
      <c r="F222" s="24">
        <v>16.295724118150954</v>
      </c>
      <c r="G222" s="24" t="s">
        <v>56</v>
      </c>
      <c r="H222" s="24">
        <v>-3.2484640939269127</v>
      </c>
      <c r="I222" s="24">
        <v>41.771532549139486</v>
      </c>
      <c r="J222" s="24" t="s">
        <v>62</v>
      </c>
      <c r="K222" s="24">
        <v>0.3414119456813637</v>
      </c>
      <c r="L222" s="24">
        <v>0.2306494136831993</v>
      </c>
      <c r="M222" s="24">
        <v>0.08082472736699542</v>
      </c>
      <c r="N222" s="24">
        <v>0.049814633721163</v>
      </c>
      <c r="O222" s="24">
        <v>0.013711776304586414</v>
      </c>
      <c r="P222" s="24">
        <v>0.006616593855232296</v>
      </c>
      <c r="Q222" s="24">
        <v>0.001668999927509875</v>
      </c>
      <c r="R222" s="24">
        <v>0.0007667589095019872</v>
      </c>
      <c r="S222" s="24">
        <v>0.00017991464122355997</v>
      </c>
      <c r="T222" s="24">
        <v>9.736453808717303E-05</v>
      </c>
      <c r="U222" s="24">
        <v>3.650271606790571E-05</v>
      </c>
      <c r="V222" s="24">
        <v>2.8456332631580747E-05</v>
      </c>
      <c r="W222" s="24">
        <v>1.1223135892952233E-05</v>
      </c>
      <c r="X222" s="24">
        <v>67.5</v>
      </c>
    </row>
    <row r="223" spans="1:24" ht="12.75" hidden="1">
      <c r="A223" s="24">
        <v>1705</v>
      </c>
      <c r="B223" s="24">
        <v>125.69999694824219</v>
      </c>
      <c r="C223" s="24">
        <v>130.89999389648438</v>
      </c>
      <c r="D223" s="24">
        <v>8.919191360473633</v>
      </c>
      <c r="E223" s="24">
        <v>9.245111465454102</v>
      </c>
      <c r="F223" s="24">
        <v>23.07742067384133</v>
      </c>
      <c r="G223" s="24" t="s">
        <v>57</v>
      </c>
      <c r="H223" s="24">
        <v>3.3894427466943853</v>
      </c>
      <c r="I223" s="24">
        <v>61.58943969493658</v>
      </c>
      <c r="J223" s="24" t="s">
        <v>60</v>
      </c>
      <c r="K223" s="24">
        <v>0.21229082172398242</v>
      </c>
      <c r="L223" s="24">
        <v>0.0012554261101906474</v>
      </c>
      <c r="M223" s="24">
        <v>-0.04953408844198009</v>
      </c>
      <c r="N223" s="24">
        <v>-0.000515203434097569</v>
      </c>
      <c r="O223" s="24">
        <v>0.008641224577091622</v>
      </c>
      <c r="P223" s="24">
        <v>0.00014355895172756732</v>
      </c>
      <c r="Q223" s="24">
        <v>-0.0009879018002147695</v>
      </c>
      <c r="R223" s="24">
        <v>-4.140768649971548E-05</v>
      </c>
      <c r="S223" s="24">
        <v>0.00012255779949294307</v>
      </c>
      <c r="T223" s="24">
        <v>1.0218854971572648E-05</v>
      </c>
      <c r="U223" s="24">
        <v>-1.921481418261459E-05</v>
      </c>
      <c r="V223" s="24">
        <v>-3.264577411768761E-06</v>
      </c>
      <c r="W223" s="24">
        <v>7.913671638633714E-06</v>
      </c>
      <c r="X223" s="24">
        <v>67.5</v>
      </c>
    </row>
    <row r="224" spans="1:24" ht="12.75" hidden="1">
      <c r="A224" s="24">
        <v>1707</v>
      </c>
      <c r="B224" s="24">
        <v>124.87999725341797</v>
      </c>
      <c r="C224" s="24">
        <v>128.77999877929688</v>
      </c>
      <c r="D224" s="24">
        <v>9.026510238647461</v>
      </c>
      <c r="E224" s="24">
        <v>9.262527465820312</v>
      </c>
      <c r="F224" s="24">
        <v>23.172141067681547</v>
      </c>
      <c r="G224" s="24" t="s">
        <v>58</v>
      </c>
      <c r="H224" s="24">
        <v>3.724868140951571</v>
      </c>
      <c r="I224" s="24">
        <v>61.10486539436954</v>
      </c>
      <c r="J224" s="24" t="s">
        <v>61</v>
      </c>
      <c r="K224" s="24">
        <v>0.2673849727746321</v>
      </c>
      <c r="L224" s="24">
        <v>0.23064599701205624</v>
      </c>
      <c r="M224" s="24">
        <v>0.0638671326753537</v>
      </c>
      <c r="N224" s="24">
        <v>-0.04981196942698737</v>
      </c>
      <c r="O224" s="24">
        <v>0.010646222204861458</v>
      </c>
      <c r="P224" s="24">
        <v>0.0066150362865578195</v>
      </c>
      <c r="Q224" s="24">
        <v>0.001345217748604435</v>
      </c>
      <c r="R224" s="24">
        <v>-0.0007656400125381496</v>
      </c>
      <c r="S224" s="24">
        <v>0.0001317150861141193</v>
      </c>
      <c r="T224" s="24">
        <v>9.682679525832988E-05</v>
      </c>
      <c r="U224" s="24">
        <v>3.1036095054979694E-05</v>
      </c>
      <c r="V224" s="24">
        <v>-2.826845240124999E-05</v>
      </c>
      <c r="W224" s="24">
        <v>7.958176956285724E-06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1708</v>
      </c>
      <c r="B226" s="24">
        <v>113.16</v>
      </c>
      <c r="C226" s="24">
        <v>105.06</v>
      </c>
      <c r="D226" s="24">
        <v>8.8926412790334</v>
      </c>
      <c r="E226" s="24">
        <v>9.497102942992361</v>
      </c>
      <c r="F226" s="24">
        <v>20.770672497504776</v>
      </c>
      <c r="G226" s="24" t="s">
        <v>59</v>
      </c>
      <c r="H226" s="24">
        <v>9.909360912020183</v>
      </c>
      <c r="I226" s="24">
        <v>55.56936091202018</v>
      </c>
      <c r="J226" s="24" t="s">
        <v>73</v>
      </c>
      <c r="K226" s="24">
        <v>0.19705880266163633</v>
      </c>
      <c r="M226" s="24" t="s">
        <v>68</v>
      </c>
      <c r="N226" s="24">
        <v>0.13659277306058557</v>
      </c>
      <c r="X226" s="24">
        <v>67.5</v>
      </c>
    </row>
    <row r="227" spans="1:24" ht="12.75" hidden="1">
      <c r="A227" s="24">
        <v>1706</v>
      </c>
      <c r="B227" s="24">
        <v>112.5199966430664</v>
      </c>
      <c r="C227" s="24">
        <v>128.52000427246094</v>
      </c>
      <c r="D227" s="24">
        <v>9.281051635742188</v>
      </c>
      <c r="E227" s="24">
        <v>9.533016204833984</v>
      </c>
      <c r="F227" s="24">
        <v>16.295724118150954</v>
      </c>
      <c r="G227" s="24" t="s">
        <v>56</v>
      </c>
      <c r="H227" s="24">
        <v>-3.2484640939269127</v>
      </c>
      <c r="I227" s="24">
        <v>41.771532549139486</v>
      </c>
      <c r="J227" s="24" t="s">
        <v>62</v>
      </c>
      <c r="K227" s="24">
        <v>0.33734537689478833</v>
      </c>
      <c r="L227" s="24">
        <v>0.2722980010073762</v>
      </c>
      <c r="M227" s="24">
        <v>0.07986198907068671</v>
      </c>
      <c r="N227" s="24">
        <v>0.04984805401807738</v>
      </c>
      <c r="O227" s="24">
        <v>0.013548416505480897</v>
      </c>
      <c r="P227" s="24">
        <v>0.007811355069413148</v>
      </c>
      <c r="Q227" s="24">
        <v>0.0016491184477683966</v>
      </c>
      <c r="R227" s="24">
        <v>0.0007672738044513876</v>
      </c>
      <c r="S227" s="24">
        <v>0.00017777270544409938</v>
      </c>
      <c r="T227" s="24">
        <v>0.0001149455582387392</v>
      </c>
      <c r="U227" s="24">
        <v>3.606947446680975E-05</v>
      </c>
      <c r="V227" s="24">
        <v>2.8475344868795892E-05</v>
      </c>
      <c r="W227" s="24">
        <v>1.1089645774327435E-05</v>
      </c>
      <c r="X227" s="24">
        <v>67.5</v>
      </c>
    </row>
    <row r="228" spans="1:24" ht="12.75" hidden="1">
      <c r="A228" s="24">
        <v>1707</v>
      </c>
      <c r="B228" s="24">
        <v>124.87999725341797</v>
      </c>
      <c r="C228" s="24">
        <v>128.77999877929688</v>
      </c>
      <c r="D228" s="24">
        <v>9.026510238647461</v>
      </c>
      <c r="E228" s="24">
        <v>9.262527465820312</v>
      </c>
      <c r="F228" s="24">
        <v>23.06073903321361</v>
      </c>
      <c r="G228" s="24" t="s">
        <v>57</v>
      </c>
      <c r="H228" s="24">
        <v>3.431101315480447</v>
      </c>
      <c r="I228" s="24">
        <v>60.811098568898416</v>
      </c>
      <c r="J228" s="24" t="s">
        <v>60</v>
      </c>
      <c r="K228" s="24">
        <v>0.2500503021017608</v>
      </c>
      <c r="L228" s="24">
        <v>0.001482055282532215</v>
      </c>
      <c r="M228" s="24">
        <v>-0.05858270554101738</v>
      </c>
      <c r="N228" s="24">
        <v>-0.0005155410856558305</v>
      </c>
      <c r="O228" s="24">
        <v>0.010139877069736744</v>
      </c>
      <c r="P228" s="24">
        <v>0.00016948310576068597</v>
      </c>
      <c r="Q228" s="24">
        <v>-0.001179887184932407</v>
      </c>
      <c r="R228" s="24">
        <v>-4.143297363094258E-05</v>
      </c>
      <c r="S228" s="24">
        <v>0.0001407046907518945</v>
      </c>
      <c r="T228" s="24">
        <v>1.2064491981911343E-05</v>
      </c>
      <c r="U228" s="24">
        <v>-2.3736123747395595E-05</v>
      </c>
      <c r="V228" s="24">
        <v>-3.2662175987081588E-06</v>
      </c>
      <c r="W228" s="24">
        <v>8.997001112172363E-06</v>
      </c>
      <c r="X228" s="24">
        <v>67.5</v>
      </c>
    </row>
    <row r="229" spans="1:24" ht="12.75" hidden="1">
      <c r="A229" s="24">
        <v>1705</v>
      </c>
      <c r="B229" s="24">
        <v>125.69999694824219</v>
      </c>
      <c r="C229" s="24">
        <v>130.89999389648438</v>
      </c>
      <c r="D229" s="24">
        <v>8.919191360473633</v>
      </c>
      <c r="E229" s="24">
        <v>9.245111465454102</v>
      </c>
      <c r="F229" s="24">
        <v>22.80569007036831</v>
      </c>
      <c r="G229" s="24" t="s">
        <v>58</v>
      </c>
      <c r="H229" s="24">
        <v>2.664243173813162</v>
      </c>
      <c r="I229" s="24">
        <v>60.86424012205535</v>
      </c>
      <c r="J229" s="24" t="s">
        <v>61</v>
      </c>
      <c r="K229" s="24">
        <v>0.22644370101882927</v>
      </c>
      <c r="L229" s="24">
        <v>0.2722939677347858</v>
      </c>
      <c r="M229" s="24">
        <v>0.0542771029976816</v>
      </c>
      <c r="N229" s="24">
        <v>-0.049845388019135344</v>
      </c>
      <c r="O229" s="24">
        <v>0.008985682100798703</v>
      </c>
      <c r="P229" s="24">
        <v>0.007809516214037089</v>
      </c>
      <c r="Q229" s="24">
        <v>0.0011521535859434393</v>
      </c>
      <c r="R229" s="24">
        <v>-0.0007661542923546169</v>
      </c>
      <c r="S229" s="24">
        <v>0.00010865231153237495</v>
      </c>
      <c r="T229" s="24">
        <v>0.0001143106705081979</v>
      </c>
      <c r="U229" s="24">
        <v>2.7158855236555233E-05</v>
      </c>
      <c r="V229" s="24">
        <v>-2.8287401577287894E-05</v>
      </c>
      <c r="W229" s="24">
        <v>6.4833798583476215E-06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2004-10-26T13:27:43Z</dcterms:modified>
  <cp:category/>
  <cp:version/>
  <cp:contentType/>
  <cp:contentStatus/>
</cp:coreProperties>
</file>