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<sst xmlns="http://schemas.openxmlformats.org/spreadsheetml/2006/main" count="627" uniqueCount="147">
  <si>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</si>
  <si>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</si>
  <si>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</si>
  <si>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</si>
  <si>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</si>
  <si>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</si>
  <si>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</si>
  <si>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</si>
  <si>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</si>
  <si>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</si>
  <si>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</si>
  <si>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</si>
  <si>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</si>
  <si>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</si>
  <si>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</si>
  <si>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</si>
  <si>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</si>
  <si>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</si>
  <si>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</si>
  <si>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</si>
  <si>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</si>
  <si>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</si>
  <si>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</si>
  <si>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</si>
  <si>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</si>
  <si>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</si>
  <si>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</si>
  <si>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</si>
  <si>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</si>
  <si>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</si>
  <si>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</si>
  <si>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</si>
  <si>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</si>
  <si>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</si>
  <si>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</si>
  <si>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</si>
  <si>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</si>
  <si>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</si>
  <si>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</si>
  <si>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</si>
  <si>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</si>
  <si>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</si>
  <si>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</si>
  <si>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</si>
  <si>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</si>
  <si>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</si>
  <si>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</si>
  <si>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</si>
  <si>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</si>
  <si>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</si>
  <si>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</si>
  <si>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</si>
  <si>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</si>
  <si>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</si>
  <si>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</si>
  <si>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</si>
  <si>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</si>
  <si>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</si>
  <si>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</si>
  <si>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</si>
  <si>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</si>
  <si>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</si>
  <si>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</si>
  <si>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</si>
  <si>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</si>
  <si>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</si>
  <si>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</si>
  <si>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</si>
  <si>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</si>
  <si>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</si>
  <si>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</si>
  <si>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</si>
  <si>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</si>
  <si>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</si>
  <si>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</si>
  <si>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</si>
  <si>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</si>
  <si>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</si>
  <si>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</si>
  <si>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</si>
  <si>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</si>
  <si>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</si>
  <si>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</si>
  <si>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</si>
  <si>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</si>
  <si>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</si>
  <si>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</si>
  <si>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</si>
  <si>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</si>
  <si>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</si>
  <si>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</si>
  <si>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</si>
  <si>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</si>
  <si>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</si>
  <si>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</si>
  <si>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</si>
  <si>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</si>
  <si>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</si>
  <si>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</si>
  <si>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</si>
  <si>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</si>
  <si>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</si>
  <si>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</si>
  <si>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</si>
  <si>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</si>
  <si>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</si>
  <si>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</si>
  <si>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</si>
  <si>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</si>
  <si>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</si>
  <si>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</si>
  <si>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</si>
  <si>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</si>
  <si>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</si>
  <si>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</si>
  <si>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</si>
  <si>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</si>
  <si>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</si>
  <si>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</si>
  <si>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</si>
  <si>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</si>
  <si>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</si>
  <si>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</si>
  <si>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</si>
  <si>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</si>
  <si>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</si>
  <si>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</si>
  <si>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</si>
  <si>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</si>
  <si>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</si>
  <si>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</si>
  <si>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</si>
  <si>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</si>
  <si>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</si>
  <si>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</si>
  <si>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</si>
  <si>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</si>
  <si>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</si>
  <si>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</si>
  <si>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</si>
  <si>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</si>
  <si>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</si>
  <si>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1</t>
  </si>
  <si>
    <t>made with heads -1 mm</t>
  </si>
  <si>
    <t>AP 370</t>
  </si>
  <si>
    <t>4E14469D-1</t>
  </si>
  <si>
    <t>Perm. 1,006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</si>
</sst>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160.8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149.9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152.5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135.0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24.794245802474222</v>
      </c>
      <c r="C41" s="77">
        <f aca="true" t="shared" si="0" ref="C41:C55">($B$41*H41+$B$42*J41+$B$43*L41+$B$44*N41+$B$45*P41+$B$46*R41+$B$47*T41+$B$48*V41)/100</f>
        <v>2.4120096714003095E-08</v>
      </c>
      <c r="D41" s="77">
        <f aca="true" t="shared" si="1" ref="D41:D55">($B$41*I41+$B$42*K41+$B$43*M41+$B$44*O41+$B$45*Q41+$B$46*S41+$B$47*U41+$B$48*W41)/100</f>
        <v>-8.059596006786313E-08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6.436458391193703</v>
      </c>
      <c r="C42" s="77">
        <f t="shared" si="0"/>
        <v>-1.7253886449488786E-10</v>
      </c>
      <c r="D42" s="77">
        <f t="shared" si="1"/>
        <v>-6.430984868848982E-08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-0.43944211590849136</v>
      </c>
      <c r="C43" s="77">
        <f t="shared" si="0"/>
        <v>-0.2956853496877633</v>
      </c>
      <c r="D43" s="77">
        <f t="shared" si="1"/>
        <v>-0.9693996130998951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-1.1531496097291125</v>
      </c>
      <c r="C44" s="77">
        <f t="shared" si="0"/>
        <v>-0.002027669452254055</v>
      </c>
      <c r="D44" s="77">
        <f t="shared" si="1"/>
        <v>-0.37293984735610197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24.794245802474222</v>
      </c>
      <c r="C45" s="77">
        <f t="shared" si="0"/>
        <v>0.0673869165592025</v>
      </c>
      <c r="D45" s="77">
        <f t="shared" si="1"/>
        <v>-0.23027330709735824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6.436458391193703</v>
      </c>
      <c r="C46" s="77">
        <f t="shared" si="0"/>
        <v>-0.0011975695106007577</v>
      </c>
      <c r="D46" s="77">
        <f t="shared" si="1"/>
        <v>-0.11581262616250033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-0.43944211590849136</v>
      </c>
      <c r="C47" s="77">
        <f t="shared" si="0"/>
        <v>-0.012294380336073269</v>
      </c>
      <c r="D47" s="77">
        <f t="shared" si="1"/>
        <v>-0.038802584468033224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-1.1531496097291125</v>
      </c>
      <c r="C48" s="77">
        <f t="shared" si="0"/>
        <v>-0.0002320211751926728</v>
      </c>
      <c r="D48" s="77">
        <f t="shared" si="1"/>
        <v>-0.010696295780775049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0.001266281272777391</v>
      </c>
      <c r="D49" s="77">
        <f t="shared" si="1"/>
        <v>-0.00479016102369818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-9.628453035457632E-05</v>
      </c>
      <c r="D50" s="77">
        <f t="shared" si="1"/>
        <v>-0.001780210152507085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-0.0001952942334195482</v>
      </c>
      <c r="D51" s="77">
        <f t="shared" si="1"/>
        <v>-0.0004970671844756052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-1.6529489516276998E-05</v>
      </c>
      <c r="D52" s="77">
        <f t="shared" si="1"/>
        <v>-0.00015658772304409017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1.9296304068703145E-05</v>
      </c>
      <c r="D53" s="77">
        <f t="shared" si="1"/>
        <v>-0.00010664364096238912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-7.601598907770599E-06</v>
      </c>
      <c r="D54" s="77">
        <f t="shared" si="1"/>
        <v>-6.572059611454457E-05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-1.3200504680248022E-05</v>
      </c>
      <c r="D55" s="77">
        <f t="shared" si="1"/>
        <v>-3.057075577046793E-05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D13" sqref="D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9" s="2" customFormat="1" ht="13.5" thickBot="1">
      <c r="A3" s="10">
        <v>1712</v>
      </c>
      <c r="B3" s="11">
        <v>152.55333333333334</v>
      </c>
      <c r="C3" s="11">
        <v>160.82</v>
      </c>
      <c r="D3" s="11">
        <v>8.771036662083308</v>
      </c>
      <c r="E3" s="11">
        <v>9.18133870923512</v>
      </c>
      <c r="F3" s="12" t="s">
        <v>69</v>
      </c>
      <c r="H3" s="102">
        <v>0.0625</v>
      </c>
      <c r="I3" s="2" t="s">
        <v>143</v>
      </c>
    </row>
    <row r="4" spans="1:9" ht="16.5" customHeight="1">
      <c r="A4" s="13">
        <v>1710</v>
      </c>
      <c r="B4" s="14">
        <v>111.24</v>
      </c>
      <c r="C4" s="14">
        <v>120.99</v>
      </c>
      <c r="D4" s="14">
        <v>9.161108122172262</v>
      </c>
      <c r="E4" s="14">
        <v>9.65370083427887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1711</v>
      </c>
      <c r="B5" s="26">
        <v>110.17666666666668</v>
      </c>
      <c r="C5" s="26">
        <v>127.07666666666667</v>
      </c>
      <c r="D5" s="26">
        <v>9.244665739168758</v>
      </c>
      <c r="E5" s="26">
        <v>9.677721028533226</v>
      </c>
      <c r="F5" s="15" t="s">
        <v>71</v>
      </c>
      <c r="I5" s="75">
        <v>2452</v>
      </c>
    </row>
    <row r="6" spans="1:6" s="2" customFormat="1" ht="13.5" thickBot="1">
      <c r="A6" s="16">
        <v>1709</v>
      </c>
      <c r="B6" s="17">
        <v>135.05333333333334</v>
      </c>
      <c r="C6" s="17">
        <v>149.9366666666667</v>
      </c>
      <c r="D6" s="17">
        <v>8.657131479971522</v>
      </c>
      <c r="E6" s="17">
        <v>8.802636697338064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145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144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146</v>
      </c>
      <c r="D15" s="6"/>
      <c r="E15" s="6"/>
      <c r="F15" s="75">
        <v>2465</v>
      </c>
      <c r="K15" s="75">
        <v>1910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24.794245802474222</v>
      </c>
      <c r="C19" s="34">
        <v>68.53424580247422</v>
      </c>
      <c r="D19" s="35">
        <v>26.39216872283422</v>
      </c>
      <c r="K19" s="97" t="s">
        <v>131</v>
      </c>
    </row>
    <row r="20" spans="1:11" ht="12.75">
      <c r="A20" s="33" t="s">
        <v>57</v>
      </c>
      <c r="B20" s="34">
        <v>6.436458391193703</v>
      </c>
      <c r="C20" s="34">
        <v>49.11312505786038</v>
      </c>
      <c r="D20" s="35">
        <v>19.08655845835091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-0.43944211590849136</v>
      </c>
      <c r="C21" s="34">
        <v>67.11389121742485</v>
      </c>
      <c r="D21" s="35">
        <v>24.398961874765305</v>
      </c>
      <c r="F21" s="24" t="s">
        <v>134</v>
      </c>
    </row>
    <row r="22" spans="1:11" ht="16.5" thickBot="1">
      <c r="A22" s="36" t="s">
        <v>59</v>
      </c>
      <c r="B22" s="37">
        <v>-1.1531496097291125</v>
      </c>
      <c r="C22" s="37">
        <v>83.90018372360423</v>
      </c>
      <c r="D22" s="38">
        <v>30.880172067424002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16.555774688720703</v>
      </c>
      <c r="I23" s="75">
        <v>2485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-0.2956853496877633</v>
      </c>
      <c r="C27" s="44">
        <v>-0.002027669452254055</v>
      </c>
      <c r="D27" s="44">
        <v>0.0673869165592025</v>
      </c>
      <c r="E27" s="44">
        <v>-0.0011975695106007577</v>
      </c>
      <c r="F27" s="44">
        <v>-0.012294380336073269</v>
      </c>
      <c r="G27" s="44">
        <v>-0.0002320211751926728</v>
      </c>
      <c r="H27" s="44">
        <v>0.001266281272777391</v>
      </c>
      <c r="I27" s="45">
        <v>-9.628453035457632E-05</v>
      </c>
    </row>
    <row r="28" spans="1:9" ht="13.5" thickBot="1">
      <c r="A28" s="46" t="s">
        <v>61</v>
      </c>
      <c r="B28" s="47">
        <v>-0.9693996130998951</v>
      </c>
      <c r="C28" s="47">
        <v>-0.37293984735610197</v>
      </c>
      <c r="D28" s="47">
        <v>-0.23027330709735824</v>
      </c>
      <c r="E28" s="47">
        <v>-0.11581262616250033</v>
      </c>
      <c r="F28" s="47">
        <v>-0.038802584468033224</v>
      </c>
      <c r="G28" s="47">
        <v>-0.010696295780775049</v>
      </c>
      <c r="H28" s="47">
        <v>-0.00479016102369818</v>
      </c>
      <c r="I28" s="48">
        <v>-0.001780210152507085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1712</v>
      </c>
      <c r="B39" s="50">
        <v>152.55333333333334</v>
      </c>
      <c r="C39" s="50">
        <v>160.82</v>
      </c>
      <c r="D39" s="50">
        <v>8.771036662083308</v>
      </c>
      <c r="E39" s="50">
        <v>9.18133870923512</v>
      </c>
      <c r="F39" s="54">
        <f>I39*D39/(23678+B39)*1000</f>
        <v>30.880172067424002</v>
      </c>
      <c r="G39" s="59" t="s">
        <v>59</v>
      </c>
      <c r="H39" s="58">
        <f>I39-B39+X39</f>
        <v>-1.1531496097291125</v>
      </c>
      <c r="I39" s="58">
        <f>(B39+C42-2*X39)*(23678+B39)*E42/((23678+C42)*D39+E42*(23678+B39))</f>
        <v>83.90018372360423</v>
      </c>
      <c r="J39" s="24" t="s">
        <v>73</v>
      </c>
      <c r="K39" s="24">
        <f>(K40*K40+L40*L40+M40*M40+N40*N40+O40*O40+P40*P40+Q40*Q40+R40*R40+S40*S40+T40*T40+U40*U40+V40*V40+W40*W40)</f>
        <v>1.239033779819777</v>
      </c>
      <c r="M39" s="24" t="s">
        <v>68</v>
      </c>
      <c r="N39" s="24">
        <f>(K44*K44+L44*L44+M44*M44+N44*N44+O44*O44+P44*P44+Q44*Q44+R44*R44+S44*S44+T44*T44+U44*U44+V44*V44+W44*W44)</f>
        <v>0.716571349506353</v>
      </c>
      <c r="X39" s="55">
        <f>(1-$H$2)*1000</f>
        <v>67.5</v>
      </c>
    </row>
    <row r="40" spans="1:24" ht="12.75">
      <c r="A40" s="49">
        <v>1710</v>
      </c>
      <c r="B40" s="50">
        <v>111.24</v>
      </c>
      <c r="C40" s="50">
        <v>120.99</v>
      </c>
      <c r="D40" s="50">
        <v>9.161108122172262</v>
      </c>
      <c r="E40" s="50">
        <v>9.65370083427887</v>
      </c>
      <c r="F40" s="54">
        <f>I40*D40/(23678+B40)*1000</f>
        <v>26.39216872283422</v>
      </c>
      <c r="G40" s="59" t="s">
        <v>56</v>
      </c>
      <c r="H40" s="58">
        <f>I40-B40+X40</f>
        <v>24.794245802474222</v>
      </c>
      <c r="I40" s="58">
        <f>(B40+C39-2*X40)*(23678+B40)*E39/((23678+C39)*D40+E39*(23678+B40))</f>
        <v>68.53424580247422</v>
      </c>
      <c r="J40" s="24" t="s">
        <v>62</v>
      </c>
      <c r="K40" s="52">
        <f aca="true" t="shared" si="0" ref="K40:W40">SQRT(K41*K41+K42*K42)</f>
        <v>1.0134917048985657</v>
      </c>
      <c r="L40" s="52">
        <f t="shared" si="0"/>
        <v>0.3729453595225449</v>
      </c>
      <c r="M40" s="52">
        <f t="shared" si="0"/>
        <v>0.2399308077027858</v>
      </c>
      <c r="N40" s="52">
        <f t="shared" si="0"/>
        <v>0.11581881777754328</v>
      </c>
      <c r="O40" s="52">
        <f t="shared" si="0"/>
        <v>0.04070371419473754</v>
      </c>
      <c r="P40" s="52">
        <f t="shared" si="0"/>
        <v>0.01069881195533242</v>
      </c>
      <c r="Q40" s="52">
        <f t="shared" si="0"/>
        <v>0.00495470593423504</v>
      </c>
      <c r="R40" s="52">
        <f t="shared" si="0"/>
        <v>0.0017828120758719638</v>
      </c>
      <c r="S40" s="52">
        <f t="shared" si="0"/>
        <v>0.000534055824319363</v>
      </c>
      <c r="T40" s="52">
        <f t="shared" si="0"/>
        <v>0.000157457737287824</v>
      </c>
      <c r="U40" s="52">
        <f t="shared" si="0"/>
        <v>0.00010837533625519604</v>
      </c>
      <c r="V40" s="52">
        <f t="shared" si="0"/>
        <v>6.615875648472928E-05</v>
      </c>
      <c r="W40" s="52">
        <f t="shared" si="0"/>
        <v>3.329901548380745E-05</v>
      </c>
      <c r="X40" s="55">
        <f>(1-$H$2)*1000</f>
        <v>67.5</v>
      </c>
    </row>
    <row r="41" spans="1:24" ht="12.75">
      <c r="A41" s="49">
        <v>1711</v>
      </c>
      <c r="B41" s="50">
        <v>110.17666666666668</v>
      </c>
      <c r="C41" s="50">
        <v>127.07666666666667</v>
      </c>
      <c r="D41" s="50">
        <v>9.244665739168758</v>
      </c>
      <c r="E41" s="50">
        <v>9.677721028533226</v>
      </c>
      <c r="F41" s="54">
        <f>I41*D41/(23678+B41)*1000</f>
        <v>19.08655845835091</v>
      </c>
      <c r="G41" s="59" t="s">
        <v>57</v>
      </c>
      <c r="H41" s="58">
        <f>I41-B41+X41</f>
        <v>6.436458391193703</v>
      </c>
      <c r="I41" s="58">
        <f>(B41+C40-2*X41)*(23678+B41)*E40/((23678+C40)*D41+E40*(23678+B41))</f>
        <v>49.11312505786038</v>
      </c>
      <c r="J41" s="24" t="s">
        <v>60</v>
      </c>
      <c r="K41" s="52">
        <f>'calcul config'!C43</f>
        <v>-0.2956853496877633</v>
      </c>
      <c r="L41" s="52">
        <f>'calcul config'!C44</f>
        <v>-0.002027669452254055</v>
      </c>
      <c r="M41" s="52">
        <f>'calcul config'!C45</f>
        <v>0.0673869165592025</v>
      </c>
      <c r="N41" s="52">
        <f>'calcul config'!C46</f>
        <v>-0.0011975695106007577</v>
      </c>
      <c r="O41" s="52">
        <f>'calcul config'!C47</f>
        <v>-0.012294380336073269</v>
      </c>
      <c r="P41" s="52">
        <f>'calcul config'!C48</f>
        <v>-0.0002320211751926728</v>
      </c>
      <c r="Q41" s="52">
        <f>'calcul config'!C49</f>
        <v>0.001266281272777391</v>
      </c>
      <c r="R41" s="52">
        <f>'calcul config'!C50</f>
        <v>-9.628453035457632E-05</v>
      </c>
      <c r="S41" s="52">
        <f>'calcul config'!C51</f>
        <v>-0.0001952942334195482</v>
      </c>
      <c r="T41" s="52">
        <f>'calcul config'!C52</f>
        <v>-1.6529489516276998E-05</v>
      </c>
      <c r="U41" s="52">
        <f>'calcul config'!C53</f>
        <v>1.9296304068703145E-05</v>
      </c>
      <c r="V41" s="52">
        <f>'calcul config'!C54</f>
        <v>-7.601598907770599E-06</v>
      </c>
      <c r="W41" s="52">
        <f>'calcul config'!C55</f>
        <v>-1.3200504680248022E-05</v>
      </c>
      <c r="X41" s="55">
        <f>(1-$H$2)*1000</f>
        <v>67.5</v>
      </c>
    </row>
    <row r="42" spans="1:24" ht="12.75">
      <c r="A42" s="49">
        <v>1709</v>
      </c>
      <c r="B42" s="50">
        <v>135.05333333333334</v>
      </c>
      <c r="C42" s="50">
        <v>149.9366666666667</v>
      </c>
      <c r="D42" s="50">
        <v>8.657131479971522</v>
      </c>
      <c r="E42" s="50">
        <v>8.802636697338064</v>
      </c>
      <c r="F42" s="54">
        <f>I42*D42/(23678+B42)*1000</f>
        <v>24.398961874765305</v>
      </c>
      <c r="G42" s="59" t="s">
        <v>58</v>
      </c>
      <c r="H42" s="58">
        <f>I42-B42+X42</f>
        <v>-0.43944211590849136</v>
      </c>
      <c r="I42" s="58">
        <f>(B42+C41-2*X42)*(23678+B42)*E41/((23678+C41)*D42+E41*(23678+B42))</f>
        <v>67.11389121742485</v>
      </c>
      <c r="J42" s="24" t="s">
        <v>61</v>
      </c>
      <c r="K42" s="52">
        <f>'calcul config'!D43</f>
        <v>-0.9693996130998951</v>
      </c>
      <c r="L42" s="52">
        <f>'calcul config'!D44</f>
        <v>-0.37293984735610197</v>
      </c>
      <c r="M42" s="52">
        <f>'calcul config'!D45</f>
        <v>-0.23027330709735824</v>
      </c>
      <c r="N42" s="52">
        <f>'calcul config'!D46</f>
        <v>-0.11581262616250033</v>
      </c>
      <c r="O42" s="52">
        <f>'calcul config'!D47</f>
        <v>-0.038802584468033224</v>
      </c>
      <c r="P42" s="52">
        <f>'calcul config'!D48</f>
        <v>-0.010696295780775049</v>
      </c>
      <c r="Q42" s="52">
        <f>'calcul config'!D49</f>
        <v>-0.00479016102369818</v>
      </c>
      <c r="R42" s="52">
        <f>'calcul config'!D50</f>
        <v>-0.001780210152507085</v>
      </c>
      <c r="S42" s="52">
        <f>'calcul config'!D51</f>
        <v>-0.0004970671844756052</v>
      </c>
      <c r="T42" s="52">
        <f>'calcul config'!D52</f>
        <v>-0.00015658772304409017</v>
      </c>
      <c r="U42" s="52">
        <f>'calcul config'!D53</f>
        <v>-0.00010664364096238912</v>
      </c>
      <c r="V42" s="52">
        <f>'calcul config'!D54</f>
        <v>-6.572059611454457E-05</v>
      </c>
      <c r="W42" s="52">
        <f>'calcul config'!D55</f>
        <v>-3.057075577046793E-05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0.6756611365990438</v>
      </c>
      <c r="L44" s="52">
        <f>L40/(L43*1.5)</f>
        <v>0.355186056688138</v>
      </c>
      <c r="M44" s="52">
        <f aca="true" t="shared" si="1" ref="M44:W44">M40/(M43*1.5)</f>
        <v>0.2665897863364287</v>
      </c>
      <c r="N44" s="52">
        <f t="shared" si="1"/>
        <v>0.15442509037005772</v>
      </c>
      <c r="O44" s="52">
        <f t="shared" si="1"/>
        <v>0.18090539642105574</v>
      </c>
      <c r="P44" s="52">
        <f t="shared" si="1"/>
        <v>0.07132541303554946</v>
      </c>
      <c r="Q44" s="52">
        <f t="shared" si="1"/>
        <v>0.03303137289490026</v>
      </c>
      <c r="R44" s="52">
        <f t="shared" si="1"/>
        <v>0.003961804613048809</v>
      </c>
      <c r="S44" s="52">
        <f t="shared" si="1"/>
        <v>0.0071207443242581716</v>
      </c>
      <c r="T44" s="52">
        <f t="shared" si="1"/>
        <v>0.0020994364971709863</v>
      </c>
      <c r="U44" s="52">
        <f t="shared" si="1"/>
        <v>0.0014450044834026137</v>
      </c>
      <c r="V44" s="52">
        <f t="shared" si="1"/>
        <v>0.0008821167531297236</v>
      </c>
      <c r="W44" s="52">
        <f t="shared" si="1"/>
        <v>0.0004439868731174326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1712</v>
      </c>
      <c r="B51" s="24">
        <v>160.88</v>
      </c>
      <c r="C51" s="24">
        <v>171.38</v>
      </c>
      <c r="D51" s="24">
        <v>8.642393736439795</v>
      </c>
      <c r="E51" s="24">
        <v>9.148076245272057</v>
      </c>
      <c r="F51" s="24">
        <v>28.55397963146928</v>
      </c>
      <c r="G51" s="24" t="s">
        <v>59</v>
      </c>
      <c r="H51" s="24">
        <v>-14.617690075730053</v>
      </c>
      <c r="I51" s="24">
        <v>78.76230992426994</v>
      </c>
      <c r="J51" s="24" t="s">
        <v>73</v>
      </c>
      <c r="K51" s="24">
        <v>1.5179495179535416</v>
      </c>
      <c r="M51" s="24" t="s">
        <v>68</v>
      </c>
      <c r="N51" s="24">
        <v>0.8956509781958508</v>
      </c>
      <c r="X51" s="24">
        <v>67.5</v>
      </c>
    </row>
    <row r="52" spans="1:24" ht="12.75" hidden="1">
      <c r="A52" s="24">
        <v>1709</v>
      </c>
      <c r="B52" s="24">
        <v>144.60000610351562</v>
      </c>
      <c r="C52" s="24">
        <v>151.6999969482422</v>
      </c>
      <c r="D52" s="24">
        <v>8.521711349487305</v>
      </c>
      <c r="E52" s="24">
        <v>8.9679594039917</v>
      </c>
      <c r="F52" s="24">
        <v>33.49895954982697</v>
      </c>
      <c r="G52" s="24" t="s">
        <v>56</v>
      </c>
      <c r="H52" s="24">
        <v>16.546948275452124</v>
      </c>
      <c r="I52" s="24">
        <v>93.64695437896775</v>
      </c>
      <c r="J52" s="24" t="s">
        <v>62</v>
      </c>
      <c r="K52" s="24">
        <v>1.09510479048114</v>
      </c>
      <c r="L52" s="24">
        <v>0.4934565980095618</v>
      </c>
      <c r="M52" s="24">
        <v>0.25925168653295594</v>
      </c>
      <c r="N52" s="24">
        <v>0.07628238036742281</v>
      </c>
      <c r="O52" s="24">
        <v>0.043981179613868916</v>
      </c>
      <c r="P52" s="24">
        <v>0.01415578471161472</v>
      </c>
      <c r="Q52" s="24">
        <v>0.005353572739611549</v>
      </c>
      <c r="R52" s="24">
        <v>0.001174207990425623</v>
      </c>
      <c r="S52" s="24">
        <v>0.0005770285549665257</v>
      </c>
      <c r="T52" s="24">
        <v>0.00020833681004036748</v>
      </c>
      <c r="U52" s="24">
        <v>0.00011708772847744575</v>
      </c>
      <c r="V52" s="24">
        <v>4.3567810981483856E-05</v>
      </c>
      <c r="W52" s="24">
        <v>3.597979906219445E-05</v>
      </c>
      <c r="X52" s="24">
        <v>67.5</v>
      </c>
    </row>
    <row r="53" spans="1:24" ht="12.75" hidden="1">
      <c r="A53" s="24">
        <v>1711</v>
      </c>
      <c r="B53" s="24">
        <v>127.45999908447266</v>
      </c>
      <c r="C53" s="24">
        <v>128.4600067138672</v>
      </c>
      <c r="D53" s="24">
        <v>9.048545837402344</v>
      </c>
      <c r="E53" s="24">
        <v>9.535449981689453</v>
      </c>
      <c r="F53" s="24">
        <v>27.261391053568722</v>
      </c>
      <c r="G53" s="24" t="s">
        <v>57</v>
      </c>
      <c r="H53" s="24">
        <v>11.760912309112754</v>
      </c>
      <c r="I53" s="24">
        <v>71.72091139358541</v>
      </c>
      <c r="J53" s="24" t="s">
        <v>60</v>
      </c>
      <c r="K53" s="24">
        <v>-1.0161718952939958</v>
      </c>
      <c r="L53" s="24">
        <v>-0.0026841059379495765</v>
      </c>
      <c r="M53" s="24">
        <v>0.23945107233662447</v>
      </c>
      <c r="N53" s="24">
        <v>-0.0007890473687027344</v>
      </c>
      <c r="O53" s="24">
        <v>-0.040985552854120914</v>
      </c>
      <c r="P53" s="24">
        <v>-0.00030698333243449235</v>
      </c>
      <c r="Q53" s="24">
        <v>0.004889098681475723</v>
      </c>
      <c r="R53" s="24">
        <v>-6.345892332687076E-05</v>
      </c>
      <c r="S53" s="24">
        <v>-0.0005506219338380683</v>
      </c>
      <c r="T53" s="24">
        <v>-2.1856301586139012E-05</v>
      </c>
      <c r="U53" s="24">
        <v>0.00010280998437112451</v>
      </c>
      <c r="V53" s="24">
        <v>-5.017507983218315E-06</v>
      </c>
      <c r="W53" s="24">
        <v>-3.4672023341658294E-05</v>
      </c>
      <c r="X53" s="24">
        <v>67.5</v>
      </c>
    </row>
    <row r="54" spans="1:24" ht="12.75" hidden="1">
      <c r="A54" s="24">
        <v>1710</v>
      </c>
      <c r="B54" s="24">
        <v>119.94000244140625</v>
      </c>
      <c r="C54" s="24">
        <v>126.13999938964844</v>
      </c>
      <c r="D54" s="24">
        <v>9.018232345581055</v>
      </c>
      <c r="E54" s="24">
        <v>9.278246879577637</v>
      </c>
      <c r="F54" s="24">
        <v>22.081605796203977</v>
      </c>
      <c r="G54" s="24" t="s">
        <v>58</v>
      </c>
      <c r="H54" s="24">
        <v>5.830477821072101</v>
      </c>
      <c r="I54" s="24">
        <v>58.27048026247835</v>
      </c>
      <c r="J54" s="24" t="s">
        <v>61</v>
      </c>
      <c r="K54" s="24">
        <v>-0.40822687484945175</v>
      </c>
      <c r="L54" s="24">
        <v>-0.49344929799776205</v>
      </c>
      <c r="M54" s="24">
        <v>-0.0993711272303112</v>
      </c>
      <c r="N54" s="24">
        <v>-0.07627829939615931</v>
      </c>
      <c r="O54" s="24">
        <v>-0.015953953035829704</v>
      </c>
      <c r="P54" s="24">
        <v>-0.014152455689214945</v>
      </c>
      <c r="Q54" s="24">
        <v>-0.002181159132457844</v>
      </c>
      <c r="R54" s="24">
        <v>-0.0011724919487269727</v>
      </c>
      <c r="S54" s="24">
        <v>-0.00017256140710826017</v>
      </c>
      <c r="T54" s="24">
        <v>-0.00020718718227431904</v>
      </c>
      <c r="U54" s="24">
        <v>-5.6032519786434666E-05</v>
      </c>
      <c r="V54" s="24">
        <v>-4.32779247117586E-05</v>
      </c>
      <c r="W54" s="24">
        <v>-9.612322193486411E-06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1712</v>
      </c>
      <c r="B56" s="24">
        <v>160.88</v>
      </c>
      <c r="C56" s="24">
        <v>171.38</v>
      </c>
      <c r="D56" s="24">
        <v>8.642393736439795</v>
      </c>
      <c r="E56" s="24">
        <v>9.148076245272057</v>
      </c>
      <c r="F56" s="24">
        <v>29.37016845125436</v>
      </c>
      <c r="G56" s="24" t="s">
        <v>59</v>
      </c>
      <c r="H56" s="24">
        <v>-12.366343061747159</v>
      </c>
      <c r="I56" s="24">
        <v>81.01365693825284</v>
      </c>
      <c r="J56" s="24" t="s">
        <v>73</v>
      </c>
      <c r="K56" s="24">
        <v>1.7258892057122828</v>
      </c>
      <c r="M56" s="24" t="s">
        <v>68</v>
      </c>
      <c r="N56" s="24">
        <v>0.9286598898654262</v>
      </c>
      <c r="X56" s="24">
        <v>67.5</v>
      </c>
    </row>
    <row r="57" spans="1:24" ht="12.75" hidden="1">
      <c r="A57" s="24">
        <v>1709</v>
      </c>
      <c r="B57" s="24">
        <v>144.60000610351562</v>
      </c>
      <c r="C57" s="24">
        <v>151.6999969482422</v>
      </c>
      <c r="D57" s="24">
        <v>8.521711349487305</v>
      </c>
      <c r="E57" s="24">
        <v>8.9679594039917</v>
      </c>
      <c r="F57" s="24">
        <v>33.49895954982697</v>
      </c>
      <c r="G57" s="24" t="s">
        <v>56</v>
      </c>
      <c r="H57" s="24">
        <v>16.546948275452124</v>
      </c>
      <c r="I57" s="24">
        <v>93.64695437896775</v>
      </c>
      <c r="J57" s="24" t="s">
        <v>62</v>
      </c>
      <c r="K57" s="24">
        <v>1.2496033383647598</v>
      </c>
      <c r="L57" s="24">
        <v>0.26115149014408917</v>
      </c>
      <c r="M57" s="24">
        <v>0.2958273176037409</v>
      </c>
      <c r="N57" s="24">
        <v>0.07779976585238187</v>
      </c>
      <c r="O57" s="24">
        <v>0.050186161615448276</v>
      </c>
      <c r="P57" s="24">
        <v>0.007491704567549826</v>
      </c>
      <c r="Q57" s="24">
        <v>0.006108881539685029</v>
      </c>
      <c r="R57" s="24">
        <v>0.0011975608140809004</v>
      </c>
      <c r="S57" s="24">
        <v>0.0006584341226357327</v>
      </c>
      <c r="T57" s="24">
        <v>0.00011028227866732141</v>
      </c>
      <c r="U57" s="24">
        <v>0.00013360522827906177</v>
      </c>
      <c r="V57" s="24">
        <v>4.443088889765613E-05</v>
      </c>
      <c r="W57" s="24">
        <v>4.10538341730942E-05</v>
      </c>
      <c r="X57" s="24">
        <v>67.5</v>
      </c>
    </row>
    <row r="58" spans="1:24" ht="12.75" hidden="1">
      <c r="A58" s="24">
        <v>1710</v>
      </c>
      <c r="B58" s="24">
        <v>119.94000244140625</v>
      </c>
      <c r="C58" s="24">
        <v>126.13999938964844</v>
      </c>
      <c r="D58" s="24">
        <v>9.018232345581055</v>
      </c>
      <c r="E58" s="24">
        <v>9.278246879577637</v>
      </c>
      <c r="F58" s="24">
        <v>25.800243816162986</v>
      </c>
      <c r="G58" s="24" t="s">
        <v>57</v>
      </c>
      <c r="H58" s="24">
        <v>15.643478983450109</v>
      </c>
      <c r="I58" s="24">
        <v>68.08348142485636</v>
      </c>
      <c r="J58" s="24" t="s">
        <v>60</v>
      </c>
      <c r="K58" s="24">
        <v>-1.07977137891472</v>
      </c>
      <c r="L58" s="24">
        <v>-0.0014200640441260287</v>
      </c>
      <c r="M58" s="24">
        <v>0.2539125178857162</v>
      </c>
      <c r="N58" s="24">
        <v>-0.000804806974075113</v>
      </c>
      <c r="O58" s="24">
        <v>-0.0436353446186064</v>
      </c>
      <c r="P58" s="24">
        <v>-0.00016234376333413515</v>
      </c>
      <c r="Q58" s="24">
        <v>0.00515921608173667</v>
      </c>
      <c r="R58" s="24">
        <v>-6.471941528532077E-05</v>
      </c>
      <c r="S58" s="24">
        <v>-0.0005931300422230975</v>
      </c>
      <c r="T58" s="24">
        <v>-1.1556034469941508E-05</v>
      </c>
      <c r="U58" s="24">
        <v>0.00010680307269962077</v>
      </c>
      <c r="V58" s="24">
        <v>-5.11742911524358E-06</v>
      </c>
      <c r="W58" s="24">
        <v>-3.755413894722601E-05</v>
      </c>
      <c r="X58" s="24">
        <v>67.5</v>
      </c>
    </row>
    <row r="59" spans="1:24" ht="12.75" hidden="1">
      <c r="A59" s="24">
        <v>1711</v>
      </c>
      <c r="B59" s="24">
        <v>127.45999908447266</v>
      </c>
      <c r="C59" s="24">
        <v>128.4600067138672</v>
      </c>
      <c r="D59" s="24">
        <v>9.048545837402344</v>
      </c>
      <c r="E59" s="24">
        <v>9.535449981689453</v>
      </c>
      <c r="F59" s="24">
        <v>22.82328968821576</v>
      </c>
      <c r="G59" s="24" t="s">
        <v>58</v>
      </c>
      <c r="H59" s="24">
        <v>0.08488762809919592</v>
      </c>
      <c r="I59" s="24">
        <v>60.04488671257185</v>
      </c>
      <c r="J59" s="24" t="s">
        <v>61</v>
      </c>
      <c r="K59" s="24">
        <v>-0.6289692142934792</v>
      </c>
      <c r="L59" s="24">
        <v>-0.261147629172828</v>
      </c>
      <c r="M59" s="24">
        <v>-0.15179669002175392</v>
      </c>
      <c r="N59" s="24">
        <v>-0.07779560304040276</v>
      </c>
      <c r="O59" s="24">
        <v>-0.0247912790655777</v>
      </c>
      <c r="P59" s="24">
        <v>-0.007489945382307766</v>
      </c>
      <c r="Q59" s="24">
        <v>-0.003271226541811842</v>
      </c>
      <c r="R59" s="24">
        <v>-0.0011958107294665135</v>
      </c>
      <c r="S59" s="24">
        <v>-0.0002858885217414538</v>
      </c>
      <c r="T59" s="24">
        <v>-0.00010967515240648749</v>
      </c>
      <c r="U59" s="24">
        <v>-8.027116970257586E-05</v>
      </c>
      <c r="V59" s="24">
        <v>-4.4135199189380807E-05</v>
      </c>
      <c r="W59" s="24">
        <v>-1.6586257813152415E-05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1712</v>
      </c>
      <c r="B61" s="24">
        <v>160.88</v>
      </c>
      <c r="C61" s="24">
        <v>171.38</v>
      </c>
      <c r="D61" s="24">
        <v>8.642393736439795</v>
      </c>
      <c r="E61" s="24">
        <v>9.148076245272057</v>
      </c>
      <c r="F61" s="24">
        <v>28.55397963146928</v>
      </c>
      <c r="G61" s="24" t="s">
        <v>59</v>
      </c>
      <c r="H61" s="24">
        <v>-14.617690075730053</v>
      </c>
      <c r="I61" s="24">
        <v>78.76230992426994</v>
      </c>
      <c r="J61" s="24" t="s">
        <v>73</v>
      </c>
      <c r="K61" s="24">
        <v>1.4795965898951757</v>
      </c>
      <c r="M61" s="24" t="s">
        <v>68</v>
      </c>
      <c r="N61" s="24">
        <v>1.2971756654327613</v>
      </c>
      <c r="X61" s="24">
        <v>67.5</v>
      </c>
    </row>
    <row r="62" spans="1:24" ht="12.75" hidden="1">
      <c r="A62" s="24">
        <v>1711</v>
      </c>
      <c r="B62" s="24">
        <v>127.45999908447266</v>
      </c>
      <c r="C62" s="24">
        <v>128.4600067138672</v>
      </c>
      <c r="D62" s="24">
        <v>9.048545837402344</v>
      </c>
      <c r="E62" s="24">
        <v>9.535449981689453</v>
      </c>
      <c r="F62" s="24">
        <v>31.279722888981723</v>
      </c>
      <c r="G62" s="24" t="s">
        <v>56</v>
      </c>
      <c r="H62" s="24">
        <v>22.332581999458654</v>
      </c>
      <c r="I62" s="24">
        <v>82.29258108393131</v>
      </c>
      <c r="J62" s="24" t="s">
        <v>62</v>
      </c>
      <c r="K62" s="24">
        <v>0.47710140948660323</v>
      </c>
      <c r="L62" s="24">
        <v>1.110046664060986</v>
      </c>
      <c r="M62" s="24">
        <v>0.11294753969939274</v>
      </c>
      <c r="N62" s="24">
        <v>0.0749790386554832</v>
      </c>
      <c r="O62" s="24">
        <v>0.019161081775840725</v>
      </c>
      <c r="P62" s="24">
        <v>0.031843819826393685</v>
      </c>
      <c r="Q62" s="24">
        <v>0.0023323964729513786</v>
      </c>
      <c r="R62" s="24">
        <v>0.0011541849909788315</v>
      </c>
      <c r="S62" s="24">
        <v>0.0002514253952702902</v>
      </c>
      <c r="T62" s="24">
        <v>0.0004685885300481963</v>
      </c>
      <c r="U62" s="24">
        <v>5.102026967520536E-05</v>
      </c>
      <c r="V62" s="24">
        <v>4.283771294533112E-05</v>
      </c>
      <c r="W62" s="24">
        <v>1.568336845795775E-05</v>
      </c>
      <c r="X62" s="24">
        <v>67.5</v>
      </c>
    </row>
    <row r="63" spans="1:24" ht="12.75" hidden="1">
      <c r="A63" s="24">
        <v>1709</v>
      </c>
      <c r="B63" s="24">
        <v>144.60000610351562</v>
      </c>
      <c r="C63" s="24">
        <v>151.6999969482422</v>
      </c>
      <c r="D63" s="24">
        <v>8.521711349487305</v>
      </c>
      <c r="E63" s="24">
        <v>8.9679594039917</v>
      </c>
      <c r="F63" s="24">
        <v>26.08772249764882</v>
      </c>
      <c r="G63" s="24" t="s">
        <v>57</v>
      </c>
      <c r="H63" s="24">
        <v>-4.171300513281594</v>
      </c>
      <c r="I63" s="24">
        <v>72.92870559023403</v>
      </c>
      <c r="J63" s="24" t="s">
        <v>60</v>
      </c>
      <c r="K63" s="24">
        <v>-0.40278724761292145</v>
      </c>
      <c r="L63" s="24">
        <v>-0.0060389004515217495</v>
      </c>
      <c r="M63" s="24">
        <v>0.09466023071366997</v>
      </c>
      <c r="N63" s="24">
        <v>-0.0007751344664617392</v>
      </c>
      <c r="O63" s="24">
        <v>-0.016286190056913542</v>
      </c>
      <c r="P63" s="24">
        <v>-0.0006909299131724315</v>
      </c>
      <c r="Q63" s="24">
        <v>0.0019206622361710216</v>
      </c>
      <c r="R63" s="24">
        <v>-6.235008498805575E-05</v>
      </c>
      <c r="S63" s="24">
        <v>-0.0002221391285652138</v>
      </c>
      <c r="T63" s="24">
        <v>-4.920446610781835E-05</v>
      </c>
      <c r="U63" s="24">
        <v>3.959578210354924E-05</v>
      </c>
      <c r="V63" s="24">
        <v>-4.925345428088758E-06</v>
      </c>
      <c r="W63" s="24">
        <v>-1.4093576208503507E-05</v>
      </c>
      <c r="X63" s="24">
        <v>67.5</v>
      </c>
    </row>
    <row r="64" spans="1:24" ht="12.75" hidden="1">
      <c r="A64" s="24">
        <v>1710</v>
      </c>
      <c r="B64" s="24">
        <v>119.94000244140625</v>
      </c>
      <c r="C64" s="24">
        <v>126.13999938964844</v>
      </c>
      <c r="D64" s="24">
        <v>9.018232345581055</v>
      </c>
      <c r="E64" s="24">
        <v>9.278246879577637</v>
      </c>
      <c r="F64" s="24">
        <v>25.800243816162986</v>
      </c>
      <c r="G64" s="24" t="s">
        <v>58</v>
      </c>
      <c r="H64" s="24">
        <v>15.643478983450109</v>
      </c>
      <c r="I64" s="24">
        <v>68.08348142485636</v>
      </c>
      <c r="J64" s="24" t="s">
        <v>61</v>
      </c>
      <c r="K64" s="24">
        <v>-0.2557111419052963</v>
      </c>
      <c r="L64" s="24">
        <v>-1.1100302374594397</v>
      </c>
      <c r="M64" s="24">
        <v>-0.061616454339572906</v>
      </c>
      <c r="N64" s="24">
        <v>-0.07497503187234632</v>
      </c>
      <c r="O64" s="24">
        <v>-0.010094903082771325</v>
      </c>
      <c r="P64" s="24">
        <v>-0.03183632323291914</v>
      </c>
      <c r="Q64" s="24">
        <v>-0.0013233026417197849</v>
      </c>
      <c r="R64" s="24">
        <v>-0.0011524996573981216</v>
      </c>
      <c r="S64" s="24">
        <v>-0.0001177664508555347</v>
      </c>
      <c r="T64" s="24">
        <v>-0.00046599799463921935</v>
      </c>
      <c r="U64" s="24">
        <v>-3.217517610424113E-05</v>
      </c>
      <c r="V64" s="24">
        <v>-4.255362056042464E-05</v>
      </c>
      <c r="W64" s="24">
        <v>-6.880345619456043E-06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1712</v>
      </c>
      <c r="B66" s="24">
        <v>160.88</v>
      </c>
      <c r="C66" s="24">
        <v>171.38</v>
      </c>
      <c r="D66" s="24">
        <v>8.642393736439795</v>
      </c>
      <c r="E66" s="24">
        <v>9.148076245272057</v>
      </c>
      <c r="F66" s="24">
        <v>32.79064019329532</v>
      </c>
      <c r="G66" s="24" t="s">
        <v>59</v>
      </c>
      <c r="H66" s="24">
        <v>-2.9314320997414427</v>
      </c>
      <c r="I66" s="24">
        <v>90.44856790025855</v>
      </c>
      <c r="J66" s="24" t="s">
        <v>73</v>
      </c>
      <c r="K66" s="24">
        <v>1.4758755914993615</v>
      </c>
      <c r="M66" s="24" t="s">
        <v>68</v>
      </c>
      <c r="N66" s="24">
        <v>0.797670865663409</v>
      </c>
      <c r="X66" s="24">
        <v>67.5</v>
      </c>
    </row>
    <row r="67" spans="1:24" ht="12.75" hidden="1">
      <c r="A67" s="24">
        <v>1711</v>
      </c>
      <c r="B67" s="24">
        <v>127.45999908447266</v>
      </c>
      <c r="C67" s="24">
        <v>128.4600067138672</v>
      </c>
      <c r="D67" s="24">
        <v>9.048545837402344</v>
      </c>
      <c r="E67" s="24">
        <v>9.535449981689453</v>
      </c>
      <c r="F67" s="24">
        <v>31.279722888981723</v>
      </c>
      <c r="G67" s="24" t="s">
        <v>56</v>
      </c>
      <c r="H67" s="24">
        <v>22.332581999458654</v>
      </c>
      <c r="I67" s="24">
        <v>82.29258108393131</v>
      </c>
      <c r="J67" s="24" t="s">
        <v>62</v>
      </c>
      <c r="K67" s="24">
        <v>1.1523841798743786</v>
      </c>
      <c r="L67" s="24">
        <v>0.2564535367591819</v>
      </c>
      <c r="M67" s="24">
        <v>0.2728117437407034</v>
      </c>
      <c r="N67" s="24">
        <v>0.07390571569706479</v>
      </c>
      <c r="O67" s="24">
        <v>0.046281936423218206</v>
      </c>
      <c r="P67" s="24">
        <v>0.007357010567863106</v>
      </c>
      <c r="Q67" s="24">
        <v>0.0056336710103822825</v>
      </c>
      <c r="R67" s="24">
        <v>0.0011376579976071126</v>
      </c>
      <c r="S67" s="24">
        <v>0.0006072390382774129</v>
      </c>
      <c r="T67" s="24">
        <v>0.00010828350946217058</v>
      </c>
      <c r="U67" s="24">
        <v>0.00012322389005483305</v>
      </c>
      <c r="V67" s="24">
        <v>4.221444638194917E-05</v>
      </c>
      <c r="W67" s="24">
        <v>3.786397062263985E-05</v>
      </c>
      <c r="X67" s="24">
        <v>67.5</v>
      </c>
    </row>
    <row r="68" spans="1:24" ht="12.75" hidden="1">
      <c r="A68" s="24">
        <v>1710</v>
      </c>
      <c r="B68" s="24">
        <v>119.94000244140625</v>
      </c>
      <c r="C68" s="24">
        <v>126.13999938964844</v>
      </c>
      <c r="D68" s="24">
        <v>9.018232345581055</v>
      </c>
      <c r="E68" s="24">
        <v>9.278246879577637</v>
      </c>
      <c r="F68" s="24">
        <v>22.081605796203977</v>
      </c>
      <c r="G68" s="24" t="s">
        <v>57</v>
      </c>
      <c r="H68" s="24">
        <v>5.830477821072101</v>
      </c>
      <c r="I68" s="24">
        <v>58.27048026247835</v>
      </c>
      <c r="J68" s="24" t="s">
        <v>60</v>
      </c>
      <c r="K68" s="24">
        <v>-0.3412857982083433</v>
      </c>
      <c r="L68" s="24">
        <v>-0.0013942499969932854</v>
      </c>
      <c r="M68" s="24">
        <v>0.07782815205970418</v>
      </c>
      <c r="N68" s="24">
        <v>-0.0007641574669456348</v>
      </c>
      <c r="O68" s="24">
        <v>-0.01418255737188754</v>
      </c>
      <c r="P68" s="24">
        <v>-0.00015950440252085794</v>
      </c>
      <c r="Q68" s="24">
        <v>0.0014649037868694236</v>
      </c>
      <c r="R68" s="24">
        <v>-6.143978776669945E-05</v>
      </c>
      <c r="S68" s="24">
        <v>-0.00022466819099594055</v>
      </c>
      <c r="T68" s="24">
        <v>-1.1362692634006345E-05</v>
      </c>
      <c r="U68" s="24">
        <v>2.2501290839790372E-05</v>
      </c>
      <c r="V68" s="24">
        <v>-4.85262745760299E-06</v>
      </c>
      <c r="W68" s="24">
        <v>-1.517036728883085E-05</v>
      </c>
      <c r="X68" s="24">
        <v>67.5</v>
      </c>
    </row>
    <row r="69" spans="1:24" ht="12.75" hidden="1">
      <c r="A69" s="24">
        <v>1709</v>
      </c>
      <c r="B69" s="24">
        <v>144.60000610351562</v>
      </c>
      <c r="C69" s="24">
        <v>151.6999969482422</v>
      </c>
      <c r="D69" s="24">
        <v>8.521711349487305</v>
      </c>
      <c r="E69" s="24">
        <v>8.9679594039917</v>
      </c>
      <c r="F69" s="24">
        <v>25.31941159319937</v>
      </c>
      <c r="G69" s="24" t="s">
        <v>58</v>
      </c>
      <c r="H69" s="24">
        <v>-6.319127705073072</v>
      </c>
      <c r="I69" s="24">
        <v>70.78087839844255</v>
      </c>
      <c r="J69" s="24" t="s">
        <v>61</v>
      </c>
      <c r="K69" s="24">
        <v>-1.1006876495927618</v>
      </c>
      <c r="L69" s="24">
        <v>-0.25644974670145215</v>
      </c>
      <c r="M69" s="24">
        <v>-0.26147471439857195</v>
      </c>
      <c r="N69" s="24">
        <v>-0.0739017650402281</v>
      </c>
      <c r="O69" s="24">
        <v>-0.0440553368557764</v>
      </c>
      <c r="P69" s="24">
        <v>-0.0073552812890620226</v>
      </c>
      <c r="Q69" s="24">
        <v>-0.005439881060137009</v>
      </c>
      <c r="R69" s="24">
        <v>-0.0011359977429548915</v>
      </c>
      <c r="S69" s="24">
        <v>-0.0005641484322079508</v>
      </c>
      <c r="T69" s="24">
        <v>-0.00010768568910281943</v>
      </c>
      <c r="U69" s="24">
        <v>-0.00012115204905732608</v>
      </c>
      <c r="V69" s="24">
        <v>-4.193460969285608E-05</v>
      </c>
      <c r="W69" s="24">
        <v>-3.4692077303530045E-05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1712</v>
      </c>
      <c r="B71" s="24">
        <v>160.88</v>
      </c>
      <c r="C71" s="24">
        <v>171.38</v>
      </c>
      <c r="D71" s="24">
        <v>8.642393736439795</v>
      </c>
      <c r="E71" s="24">
        <v>9.148076245272057</v>
      </c>
      <c r="F71" s="24">
        <v>29.37016845125436</v>
      </c>
      <c r="G71" s="24" t="s">
        <v>59</v>
      </c>
      <c r="H71" s="24">
        <v>-12.366343061747159</v>
      </c>
      <c r="I71" s="24">
        <v>81.01365693825284</v>
      </c>
      <c r="J71" s="24" t="s">
        <v>73</v>
      </c>
      <c r="K71" s="24">
        <v>1.6166622375424302</v>
      </c>
      <c r="M71" s="24" t="s">
        <v>68</v>
      </c>
      <c r="N71" s="24">
        <v>1.3657726312451168</v>
      </c>
      <c r="X71" s="24">
        <v>67.5</v>
      </c>
    </row>
    <row r="72" spans="1:24" ht="12.75" hidden="1">
      <c r="A72" s="24">
        <v>1710</v>
      </c>
      <c r="B72" s="24">
        <v>119.94000244140625</v>
      </c>
      <c r="C72" s="24">
        <v>126.13999938964844</v>
      </c>
      <c r="D72" s="24">
        <v>9.018232345581055</v>
      </c>
      <c r="E72" s="24">
        <v>9.278246879577637</v>
      </c>
      <c r="F72" s="24">
        <v>29.798467579614613</v>
      </c>
      <c r="G72" s="24" t="s">
        <v>56</v>
      </c>
      <c r="H72" s="24">
        <v>26.194270490344564</v>
      </c>
      <c r="I72" s="24">
        <v>78.63427293175081</v>
      </c>
      <c r="J72" s="24" t="s">
        <v>62</v>
      </c>
      <c r="K72" s="24">
        <v>0.6018926747636081</v>
      </c>
      <c r="L72" s="24">
        <v>1.1076142520060421</v>
      </c>
      <c r="M72" s="24">
        <v>0.14249021870818523</v>
      </c>
      <c r="N72" s="24">
        <v>0.0753019817833503</v>
      </c>
      <c r="O72" s="24">
        <v>0.024173202080497117</v>
      </c>
      <c r="P72" s="24">
        <v>0.03177408099727692</v>
      </c>
      <c r="Q72" s="24">
        <v>0.0029424910795208753</v>
      </c>
      <c r="R72" s="24">
        <v>0.0011591727309479243</v>
      </c>
      <c r="S72" s="24">
        <v>0.000317204988358269</v>
      </c>
      <c r="T72" s="24">
        <v>0.000467560678275811</v>
      </c>
      <c r="U72" s="24">
        <v>6.435659629125061E-05</v>
      </c>
      <c r="V72" s="24">
        <v>4.302366398750337E-05</v>
      </c>
      <c r="W72" s="24">
        <v>1.9784072923931297E-05</v>
      </c>
      <c r="X72" s="24">
        <v>67.5</v>
      </c>
    </row>
    <row r="73" spans="1:24" ht="12.75" hidden="1">
      <c r="A73" s="24">
        <v>1709</v>
      </c>
      <c r="B73" s="24">
        <v>144.60000610351562</v>
      </c>
      <c r="C73" s="24">
        <v>151.6999969482422</v>
      </c>
      <c r="D73" s="24">
        <v>8.521711349487305</v>
      </c>
      <c r="E73" s="24">
        <v>8.9679594039917</v>
      </c>
      <c r="F73" s="24">
        <v>25.31941159319937</v>
      </c>
      <c r="G73" s="24" t="s">
        <v>57</v>
      </c>
      <c r="H73" s="24">
        <v>-6.319127705073072</v>
      </c>
      <c r="I73" s="24">
        <v>70.78087839844255</v>
      </c>
      <c r="J73" s="24" t="s">
        <v>60</v>
      </c>
      <c r="K73" s="24">
        <v>-0.23474582463346175</v>
      </c>
      <c r="L73" s="24">
        <v>-0.006025529642683871</v>
      </c>
      <c r="M73" s="24">
        <v>0.05407807343810418</v>
      </c>
      <c r="N73" s="24">
        <v>-0.0007783549144729259</v>
      </c>
      <c r="O73" s="24">
        <v>-0.009667059989969405</v>
      </c>
      <c r="P73" s="24">
        <v>-0.0006894235031117784</v>
      </c>
      <c r="Q73" s="24">
        <v>0.0010448832068136473</v>
      </c>
      <c r="R73" s="24">
        <v>-6.260577952634152E-05</v>
      </c>
      <c r="S73" s="24">
        <v>-0.0001461816528453472</v>
      </c>
      <c r="T73" s="24">
        <v>-4.909980148691106E-05</v>
      </c>
      <c r="U73" s="24">
        <v>1.802701215792584E-05</v>
      </c>
      <c r="V73" s="24">
        <v>-4.944384735113938E-06</v>
      </c>
      <c r="W73" s="24">
        <v>-9.699824186802924E-06</v>
      </c>
      <c r="X73" s="24">
        <v>67.5</v>
      </c>
    </row>
    <row r="74" spans="1:24" ht="12.75" hidden="1">
      <c r="A74" s="24">
        <v>1711</v>
      </c>
      <c r="B74" s="24">
        <v>127.45999908447266</v>
      </c>
      <c r="C74" s="24">
        <v>128.4600067138672</v>
      </c>
      <c r="D74" s="24">
        <v>9.048545837402344</v>
      </c>
      <c r="E74" s="24">
        <v>9.535449981689453</v>
      </c>
      <c r="F74" s="24">
        <v>27.261391053568722</v>
      </c>
      <c r="G74" s="24" t="s">
        <v>58</v>
      </c>
      <c r="H74" s="24">
        <v>11.760912309112754</v>
      </c>
      <c r="I74" s="24">
        <v>71.72091139358541</v>
      </c>
      <c r="J74" s="24" t="s">
        <v>61</v>
      </c>
      <c r="K74" s="24">
        <v>-0.5542284634979031</v>
      </c>
      <c r="L74" s="24">
        <v>-1.1075978621500808</v>
      </c>
      <c r="M74" s="24">
        <v>-0.13182952780287682</v>
      </c>
      <c r="N74" s="24">
        <v>-0.07529795896388651</v>
      </c>
      <c r="O74" s="24">
        <v>-0.0221560747871748</v>
      </c>
      <c r="P74" s="24">
        <v>-0.03176660067515678</v>
      </c>
      <c r="Q74" s="24">
        <v>-0.002750722239190783</v>
      </c>
      <c r="R74" s="24">
        <v>-0.0011574808579597193</v>
      </c>
      <c r="S74" s="24">
        <v>-0.000281513639120331</v>
      </c>
      <c r="T74" s="24">
        <v>-0.00046497548038975387</v>
      </c>
      <c r="U74" s="24">
        <v>-6.178024213980554E-05</v>
      </c>
      <c r="V74" s="24">
        <v>-4.273860927195417E-05</v>
      </c>
      <c r="W74" s="24">
        <v>-1.7243055187655824E-05</v>
      </c>
      <c r="X74" s="24">
        <v>67.5</v>
      </c>
    </row>
    <row r="75" s="100" customFormat="1" ht="12.75">
      <c r="A75" s="100" t="s">
        <v>104</v>
      </c>
    </row>
    <row r="76" spans="1:24" s="100" customFormat="1" ht="12.75">
      <c r="A76" s="100">
        <v>1712</v>
      </c>
      <c r="B76" s="100">
        <v>160.88</v>
      </c>
      <c r="C76" s="100">
        <v>171.38</v>
      </c>
      <c r="D76" s="100">
        <v>8.642393736439795</v>
      </c>
      <c r="E76" s="100">
        <v>9.148076245272057</v>
      </c>
      <c r="F76" s="100">
        <v>32.79064019329532</v>
      </c>
      <c r="G76" s="100" t="s">
        <v>59</v>
      </c>
      <c r="H76" s="100">
        <v>-2.9314320997414427</v>
      </c>
      <c r="I76" s="100">
        <v>90.44856790025855</v>
      </c>
      <c r="J76" s="100" t="s">
        <v>73</v>
      </c>
      <c r="K76" s="100">
        <v>1.6992920253609307</v>
      </c>
      <c r="M76" s="100" t="s">
        <v>68</v>
      </c>
      <c r="N76" s="100">
        <v>0.9861338841663763</v>
      </c>
      <c r="X76" s="100">
        <v>67.5</v>
      </c>
    </row>
    <row r="77" spans="1:24" s="100" customFormat="1" ht="12.75">
      <c r="A77" s="100">
        <v>1710</v>
      </c>
      <c r="B77" s="100">
        <v>119.94000244140625</v>
      </c>
      <c r="C77" s="100">
        <v>126.13999938964844</v>
      </c>
      <c r="D77" s="100">
        <v>9.018232345581055</v>
      </c>
      <c r="E77" s="100">
        <v>9.278246879577637</v>
      </c>
      <c r="F77" s="100">
        <v>29.798467579614613</v>
      </c>
      <c r="G77" s="100" t="s">
        <v>56</v>
      </c>
      <c r="H77" s="100">
        <v>26.194270490344564</v>
      </c>
      <c r="I77" s="100">
        <v>78.63427293175081</v>
      </c>
      <c r="J77" s="100" t="s">
        <v>62</v>
      </c>
      <c r="K77" s="100">
        <v>1.1736739311146345</v>
      </c>
      <c r="L77" s="100">
        <v>0.48632623247227696</v>
      </c>
      <c r="M77" s="100">
        <v>0.27785158856639675</v>
      </c>
      <c r="N77" s="100">
        <v>0.07493715991349323</v>
      </c>
      <c r="O77" s="100">
        <v>0.04713708566124444</v>
      </c>
      <c r="P77" s="100">
        <v>0.013951351870808655</v>
      </c>
      <c r="Q77" s="100">
        <v>0.005737743973235014</v>
      </c>
      <c r="R77" s="100">
        <v>0.001153554433061824</v>
      </c>
      <c r="S77" s="100">
        <v>0.0006184719496601608</v>
      </c>
      <c r="T77" s="100">
        <v>0.00020531059655942127</v>
      </c>
      <c r="U77" s="100">
        <v>0.00012549942757036214</v>
      </c>
      <c r="V77" s="100">
        <v>4.280871341028702E-05</v>
      </c>
      <c r="W77" s="100">
        <v>3.856584526599406E-05</v>
      </c>
      <c r="X77" s="100">
        <v>67.5</v>
      </c>
    </row>
    <row r="78" spans="1:24" s="100" customFormat="1" ht="12.75">
      <c r="A78" s="100">
        <v>1711</v>
      </c>
      <c r="B78" s="100">
        <v>127.45999908447266</v>
      </c>
      <c r="C78" s="100">
        <v>128.4600067138672</v>
      </c>
      <c r="D78" s="100">
        <v>9.048545837402344</v>
      </c>
      <c r="E78" s="100">
        <v>9.535449981689453</v>
      </c>
      <c r="F78" s="100">
        <v>22.82328968821576</v>
      </c>
      <c r="G78" s="100" t="s">
        <v>57</v>
      </c>
      <c r="H78" s="100">
        <v>0.08488762809919592</v>
      </c>
      <c r="I78" s="100">
        <v>60.04488671257185</v>
      </c>
      <c r="J78" s="100" t="s">
        <v>60</v>
      </c>
      <c r="K78" s="100">
        <v>-0.12055633573054017</v>
      </c>
      <c r="L78" s="100">
        <v>-0.002644903224788648</v>
      </c>
      <c r="M78" s="100">
        <v>0.025397113288623277</v>
      </c>
      <c r="N78" s="100">
        <v>-0.0007746438264520069</v>
      </c>
      <c r="O78" s="100">
        <v>-0.005347069293843213</v>
      </c>
      <c r="P78" s="100">
        <v>-0.00030263564568625267</v>
      </c>
      <c r="Q78" s="100">
        <v>0.0003743331388024517</v>
      </c>
      <c r="R78" s="100">
        <v>-6.228617731149272E-05</v>
      </c>
      <c r="S78" s="100">
        <v>-0.0001114802941034526</v>
      </c>
      <c r="T78" s="100">
        <v>-2.1558146168431385E-05</v>
      </c>
      <c r="U78" s="100">
        <v>-1.7649264431640234E-06</v>
      </c>
      <c r="V78" s="100">
        <v>-4.917893686699597E-06</v>
      </c>
      <c r="W78" s="100">
        <v>-8.21040524408769E-06</v>
      </c>
      <c r="X78" s="100">
        <v>67.5</v>
      </c>
    </row>
    <row r="79" spans="1:24" s="100" customFormat="1" ht="12.75">
      <c r="A79" s="100">
        <v>1709</v>
      </c>
      <c r="B79" s="100">
        <v>144.60000610351562</v>
      </c>
      <c r="C79" s="100">
        <v>151.6999969482422</v>
      </c>
      <c r="D79" s="100">
        <v>8.521711349487305</v>
      </c>
      <c r="E79" s="100">
        <v>8.9679594039917</v>
      </c>
      <c r="F79" s="100">
        <v>26.08772249764882</v>
      </c>
      <c r="G79" s="100" t="s">
        <v>58</v>
      </c>
      <c r="H79" s="100">
        <v>-4.171300513281594</v>
      </c>
      <c r="I79" s="100">
        <v>72.92870559023403</v>
      </c>
      <c r="J79" s="100" t="s">
        <v>61</v>
      </c>
      <c r="K79" s="100">
        <v>-1.167465916630248</v>
      </c>
      <c r="L79" s="100">
        <v>-0.4863190402170274</v>
      </c>
      <c r="M79" s="100">
        <v>-0.27668843832996537</v>
      </c>
      <c r="N79" s="100">
        <v>-0.07493315596478368</v>
      </c>
      <c r="O79" s="100">
        <v>-0.04683282710452504</v>
      </c>
      <c r="P79" s="100">
        <v>-0.013948069066687196</v>
      </c>
      <c r="Q79" s="100">
        <v>-0.005725520116425148</v>
      </c>
      <c r="R79" s="100">
        <v>-0.0011518716344074574</v>
      </c>
      <c r="S79" s="100">
        <v>-0.0006083417596573888</v>
      </c>
      <c r="T79" s="100">
        <v>-0.0002041756287938548</v>
      </c>
      <c r="U79" s="100">
        <v>-0.00012548701667957046</v>
      </c>
      <c r="V79" s="100">
        <v>-4.2525289717183685E-05</v>
      </c>
      <c r="W79" s="100">
        <v>-3.768174182291012E-05</v>
      </c>
      <c r="X79" s="100">
        <v>67.5</v>
      </c>
    </row>
    <row r="80" ht="12.75" hidden="1">
      <c r="A80" s="24" t="s">
        <v>113</v>
      </c>
    </row>
    <row r="81" spans="1:24" ht="12.75" hidden="1">
      <c r="A81" s="24">
        <v>1712</v>
      </c>
      <c r="B81" s="24">
        <v>153.42</v>
      </c>
      <c r="C81" s="24">
        <v>169.32</v>
      </c>
      <c r="D81" s="24">
        <v>8.756389169487221</v>
      </c>
      <c r="E81" s="24">
        <v>9.132693068308676</v>
      </c>
      <c r="F81" s="24">
        <v>27.15423932922767</v>
      </c>
      <c r="G81" s="24" t="s">
        <v>59</v>
      </c>
      <c r="H81" s="24">
        <v>-12.01692537532125</v>
      </c>
      <c r="I81" s="24">
        <v>73.90307462467874</v>
      </c>
      <c r="J81" s="24" t="s">
        <v>73</v>
      </c>
      <c r="K81" s="24">
        <v>2.029558069212058</v>
      </c>
      <c r="M81" s="24" t="s">
        <v>68</v>
      </c>
      <c r="N81" s="24">
        <v>1.1890747447947063</v>
      </c>
      <c r="X81" s="24">
        <v>67.5</v>
      </c>
    </row>
    <row r="82" spans="1:24" ht="12.75" hidden="1">
      <c r="A82" s="24">
        <v>1709</v>
      </c>
      <c r="B82" s="24">
        <v>129.5800018310547</v>
      </c>
      <c r="C82" s="24">
        <v>155.47999572753906</v>
      </c>
      <c r="D82" s="24">
        <v>8.375866889953613</v>
      </c>
      <c r="E82" s="24">
        <v>8.777142524719238</v>
      </c>
      <c r="F82" s="24">
        <v>30.05351322855387</v>
      </c>
      <c r="G82" s="24" t="s">
        <v>56</v>
      </c>
      <c r="H82" s="24">
        <v>23.344161413837426</v>
      </c>
      <c r="I82" s="24">
        <v>85.42416324489211</v>
      </c>
      <c r="J82" s="24" t="s">
        <v>62</v>
      </c>
      <c r="K82" s="24">
        <v>1.2843091238468973</v>
      </c>
      <c r="L82" s="24">
        <v>0.5121226789411162</v>
      </c>
      <c r="M82" s="24">
        <v>0.304043543053635</v>
      </c>
      <c r="N82" s="24">
        <v>0.14991473267913175</v>
      </c>
      <c r="O82" s="24">
        <v>0.05157992987156684</v>
      </c>
      <c r="P82" s="24">
        <v>0.014691319595267108</v>
      </c>
      <c r="Q82" s="24">
        <v>0.0062785689157705046</v>
      </c>
      <c r="R82" s="24">
        <v>0.0023076075497872675</v>
      </c>
      <c r="S82" s="24">
        <v>0.0006767146444990733</v>
      </c>
      <c r="T82" s="24">
        <v>0.0002162294871322752</v>
      </c>
      <c r="U82" s="24">
        <v>0.00013731555448069895</v>
      </c>
      <c r="V82" s="24">
        <v>8.562746084691964E-05</v>
      </c>
      <c r="W82" s="24">
        <v>4.219264668073468E-05</v>
      </c>
      <c r="X82" s="24">
        <v>67.5</v>
      </c>
    </row>
    <row r="83" spans="1:24" ht="12.75" hidden="1">
      <c r="A83" s="24">
        <v>1711</v>
      </c>
      <c r="B83" s="24">
        <v>116.87999725341797</v>
      </c>
      <c r="C83" s="24">
        <v>131.0800018310547</v>
      </c>
      <c r="D83" s="24">
        <v>9.073482513427734</v>
      </c>
      <c r="E83" s="24">
        <v>9.744608879089355</v>
      </c>
      <c r="F83" s="24">
        <v>25.733124115467845</v>
      </c>
      <c r="G83" s="24" t="s">
        <v>57</v>
      </c>
      <c r="H83" s="24">
        <v>18.104190805116957</v>
      </c>
      <c r="I83" s="24">
        <v>67.48418805853493</v>
      </c>
      <c r="J83" s="24" t="s">
        <v>60</v>
      </c>
      <c r="K83" s="24">
        <v>-1.1606685819077978</v>
      </c>
      <c r="L83" s="24">
        <v>-0.0027848638837224497</v>
      </c>
      <c r="M83" s="24">
        <v>0.27327573226599816</v>
      </c>
      <c r="N83" s="24">
        <v>-0.0015505492874045023</v>
      </c>
      <c r="O83" s="24">
        <v>-0.046849789917446885</v>
      </c>
      <c r="P83" s="24">
        <v>-0.0003185433995310923</v>
      </c>
      <c r="Q83" s="24">
        <v>0.005568971875652153</v>
      </c>
      <c r="R83" s="24">
        <v>-0.00012467777393100835</v>
      </c>
      <c r="S83" s="24">
        <v>-0.0006323521843505776</v>
      </c>
      <c r="T83" s="24">
        <v>-2.268279134351587E-05</v>
      </c>
      <c r="U83" s="24">
        <v>0.00011637954167450754</v>
      </c>
      <c r="V83" s="24">
        <v>-9.849356116692026E-06</v>
      </c>
      <c r="W83" s="24">
        <v>-3.990508896359283E-05</v>
      </c>
      <c r="X83" s="24">
        <v>67.5</v>
      </c>
    </row>
    <row r="84" spans="1:24" ht="12.75" hidden="1">
      <c r="A84" s="24">
        <v>1710</v>
      </c>
      <c r="B84" s="24">
        <v>117.77999877929688</v>
      </c>
      <c r="C84" s="24">
        <v>124.18000030517578</v>
      </c>
      <c r="D84" s="24">
        <v>8.988533973693848</v>
      </c>
      <c r="E84" s="24">
        <v>9.408428192138672</v>
      </c>
      <c r="F84" s="24">
        <v>22.366468318083314</v>
      </c>
      <c r="G84" s="24" t="s">
        <v>58</v>
      </c>
      <c r="H84" s="24">
        <v>8.931832761242788</v>
      </c>
      <c r="I84" s="24">
        <v>59.21183154053966</v>
      </c>
      <c r="J84" s="24" t="s">
        <v>61</v>
      </c>
      <c r="K84" s="24">
        <v>-0.5498166681435973</v>
      </c>
      <c r="L84" s="24">
        <v>-0.5121151070013212</v>
      </c>
      <c r="M84" s="24">
        <v>-0.13327734326242438</v>
      </c>
      <c r="N84" s="24">
        <v>-0.149906713896219</v>
      </c>
      <c r="O84" s="24">
        <v>-0.021577450040420575</v>
      </c>
      <c r="P84" s="24">
        <v>-0.014687865792990296</v>
      </c>
      <c r="Q84" s="24">
        <v>-0.0028994792426011527</v>
      </c>
      <c r="R84" s="24">
        <v>-0.002304236979245582</v>
      </c>
      <c r="S84" s="24">
        <v>-0.00024098428377502176</v>
      </c>
      <c r="T84" s="24">
        <v>-0.0002150364668663278</v>
      </c>
      <c r="U84" s="24">
        <v>-7.28791038774035E-05</v>
      </c>
      <c r="V84" s="24">
        <v>-8.505911024209774E-05</v>
      </c>
      <c r="W84" s="24">
        <v>-1.370413473127921E-05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1712</v>
      </c>
      <c r="B86" s="24">
        <v>153.42</v>
      </c>
      <c r="C86" s="24">
        <v>169.32</v>
      </c>
      <c r="D86" s="24">
        <v>8.756389169487221</v>
      </c>
      <c r="E86" s="24">
        <v>9.132693068308676</v>
      </c>
      <c r="F86" s="24">
        <v>28.94531732974972</v>
      </c>
      <c r="G86" s="24" t="s">
        <v>59</v>
      </c>
      <c r="H86" s="24">
        <v>-7.142321099858151</v>
      </c>
      <c r="I86" s="24">
        <v>78.77767890014184</v>
      </c>
      <c r="J86" s="24" t="s">
        <v>73</v>
      </c>
      <c r="K86" s="24">
        <v>1.6715940324253955</v>
      </c>
      <c r="M86" s="24" t="s">
        <v>68</v>
      </c>
      <c r="N86" s="24">
        <v>0.940633775796464</v>
      </c>
      <c r="X86" s="24">
        <v>67.5</v>
      </c>
    </row>
    <row r="87" spans="1:24" ht="12.75" hidden="1">
      <c r="A87" s="24">
        <v>1709</v>
      </c>
      <c r="B87" s="24">
        <v>129.5800018310547</v>
      </c>
      <c r="C87" s="24">
        <v>155.47999572753906</v>
      </c>
      <c r="D87" s="24">
        <v>8.375866889953613</v>
      </c>
      <c r="E87" s="24">
        <v>8.777142524719238</v>
      </c>
      <c r="F87" s="24">
        <v>30.05351322855387</v>
      </c>
      <c r="G87" s="24" t="s">
        <v>56</v>
      </c>
      <c r="H87" s="24">
        <v>23.344161413837426</v>
      </c>
      <c r="I87" s="24">
        <v>85.42416324489211</v>
      </c>
      <c r="J87" s="24" t="s">
        <v>62</v>
      </c>
      <c r="K87" s="24">
        <v>1.2052814663520888</v>
      </c>
      <c r="L87" s="24">
        <v>0.3347182490084978</v>
      </c>
      <c r="M87" s="24">
        <v>0.285334897904411</v>
      </c>
      <c r="N87" s="24">
        <v>0.15153332578778422</v>
      </c>
      <c r="O87" s="24">
        <v>0.04840609584878093</v>
      </c>
      <c r="P87" s="24">
        <v>0.00960217035740494</v>
      </c>
      <c r="Q87" s="24">
        <v>0.005892271156275314</v>
      </c>
      <c r="R87" s="24">
        <v>0.0023325243120271098</v>
      </c>
      <c r="S87" s="24">
        <v>0.0006350781006926299</v>
      </c>
      <c r="T87" s="24">
        <v>0.00014134135034572263</v>
      </c>
      <c r="U87" s="24">
        <v>0.00012886918978331871</v>
      </c>
      <c r="V87" s="24">
        <v>8.655210678450818E-05</v>
      </c>
      <c r="W87" s="24">
        <v>3.9595031269687045E-05</v>
      </c>
      <c r="X87" s="24">
        <v>67.5</v>
      </c>
    </row>
    <row r="88" spans="1:24" ht="12.75" hidden="1">
      <c r="A88" s="24">
        <v>1710</v>
      </c>
      <c r="B88" s="24">
        <v>117.77999877929688</v>
      </c>
      <c r="C88" s="24">
        <v>124.18000030517578</v>
      </c>
      <c r="D88" s="24">
        <v>8.988533973693848</v>
      </c>
      <c r="E88" s="24">
        <v>9.408428192138672</v>
      </c>
      <c r="F88" s="24">
        <v>25.78154097733872</v>
      </c>
      <c r="G88" s="24" t="s">
        <v>57</v>
      </c>
      <c r="H88" s="24">
        <v>17.9727195084386</v>
      </c>
      <c r="I88" s="24">
        <v>68.25271828773548</v>
      </c>
      <c r="J88" s="24" t="s">
        <v>60</v>
      </c>
      <c r="K88" s="24">
        <v>-0.9687736715591447</v>
      </c>
      <c r="L88" s="24">
        <v>-0.001819505848281191</v>
      </c>
      <c r="M88" s="24">
        <v>0.2274001887194585</v>
      </c>
      <c r="N88" s="24">
        <v>-0.0015672428982404752</v>
      </c>
      <c r="O88" s="24">
        <v>-0.03921590008867876</v>
      </c>
      <c r="P88" s="24">
        <v>-0.00020812252543433041</v>
      </c>
      <c r="Q88" s="24">
        <v>0.0046007989828051815</v>
      </c>
      <c r="R88" s="24">
        <v>-0.00012601142605826154</v>
      </c>
      <c r="S88" s="24">
        <v>-0.0005384459348365911</v>
      </c>
      <c r="T88" s="24">
        <v>-1.4821914905065486E-05</v>
      </c>
      <c r="U88" s="24">
        <v>9.391211620635376E-05</v>
      </c>
      <c r="V88" s="24">
        <v>-9.952785983180484E-06</v>
      </c>
      <c r="W88" s="24">
        <v>-3.42504434509189E-05</v>
      </c>
      <c r="X88" s="24">
        <v>67.5</v>
      </c>
    </row>
    <row r="89" spans="1:24" ht="12.75" hidden="1">
      <c r="A89" s="24">
        <v>1711</v>
      </c>
      <c r="B89" s="24">
        <v>116.87999725341797</v>
      </c>
      <c r="C89" s="24">
        <v>131.0800018310547</v>
      </c>
      <c r="D89" s="24">
        <v>9.073482513427734</v>
      </c>
      <c r="E89" s="24">
        <v>9.744608879089355</v>
      </c>
      <c r="F89" s="24">
        <v>20.584811827491695</v>
      </c>
      <c r="G89" s="24" t="s">
        <v>58</v>
      </c>
      <c r="H89" s="24">
        <v>4.602927877736391</v>
      </c>
      <c r="I89" s="24">
        <v>53.98292513115436</v>
      </c>
      <c r="J89" s="24" t="s">
        <v>61</v>
      </c>
      <c r="K89" s="24">
        <v>-0.7170641438711434</v>
      </c>
      <c r="L89" s="24">
        <v>-0.33471330361636775</v>
      </c>
      <c r="M89" s="24">
        <v>-0.1723518440065998</v>
      </c>
      <c r="N89" s="24">
        <v>-0.15152522091719473</v>
      </c>
      <c r="O89" s="24">
        <v>-0.02837716151337431</v>
      </c>
      <c r="P89" s="24">
        <v>-0.009599914613528234</v>
      </c>
      <c r="Q89" s="24">
        <v>-0.003681237305430449</v>
      </c>
      <c r="R89" s="24">
        <v>-0.002329118027644865</v>
      </c>
      <c r="S89" s="24">
        <v>-0.00033674941609052224</v>
      </c>
      <c r="T89" s="24">
        <v>-0.00014056204379596685</v>
      </c>
      <c r="U89" s="24">
        <v>-8.824841361210595E-05</v>
      </c>
      <c r="V89" s="24">
        <v>-8.597795787299157E-05</v>
      </c>
      <c r="W89" s="24">
        <v>-1.9866394354862214E-05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1712</v>
      </c>
      <c r="B91" s="24">
        <v>153.42</v>
      </c>
      <c r="C91" s="24">
        <v>169.32</v>
      </c>
      <c r="D91" s="24">
        <v>8.756389169487221</v>
      </c>
      <c r="E91" s="24">
        <v>9.132693068308676</v>
      </c>
      <c r="F91" s="24">
        <v>27.15423932922767</v>
      </c>
      <c r="G91" s="24" t="s">
        <v>59</v>
      </c>
      <c r="H91" s="24">
        <v>-12.01692537532125</v>
      </c>
      <c r="I91" s="24">
        <v>73.90307462467874</v>
      </c>
      <c r="J91" s="24" t="s">
        <v>73</v>
      </c>
      <c r="K91" s="24">
        <v>1.6030019526833608</v>
      </c>
      <c r="M91" s="24" t="s">
        <v>68</v>
      </c>
      <c r="N91" s="24">
        <v>1.278116079964327</v>
      </c>
      <c r="X91" s="24">
        <v>67.5</v>
      </c>
    </row>
    <row r="92" spans="1:24" ht="12.75" hidden="1">
      <c r="A92" s="24">
        <v>1711</v>
      </c>
      <c r="B92" s="24">
        <v>116.87999725341797</v>
      </c>
      <c r="C92" s="24">
        <v>131.0800018310547</v>
      </c>
      <c r="D92" s="24">
        <v>9.073482513427734</v>
      </c>
      <c r="E92" s="24">
        <v>9.744608879089355</v>
      </c>
      <c r="F92" s="24">
        <v>28.889875323555643</v>
      </c>
      <c r="G92" s="24" t="s">
        <v>56</v>
      </c>
      <c r="H92" s="24">
        <v>26.38265677080024</v>
      </c>
      <c r="I92" s="24">
        <v>75.76265402421821</v>
      </c>
      <c r="J92" s="24" t="s">
        <v>62</v>
      </c>
      <c r="K92" s="24">
        <v>0.7471517578460465</v>
      </c>
      <c r="L92" s="24">
        <v>0.9949319155877926</v>
      </c>
      <c r="M92" s="24">
        <v>0.1768785557450887</v>
      </c>
      <c r="N92" s="24">
        <v>0.14784036132046252</v>
      </c>
      <c r="O92" s="24">
        <v>0.030006710375022456</v>
      </c>
      <c r="P92" s="24">
        <v>0.02854158949345958</v>
      </c>
      <c r="Q92" s="24">
        <v>0.00365260300289232</v>
      </c>
      <c r="R92" s="24">
        <v>0.002275703209472375</v>
      </c>
      <c r="S92" s="24">
        <v>0.0003936966081251047</v>
      </c>
      <c r="T92" s="24">
        <v>0.00042001307823195965</v>
      </c>
      <c r="U92" s="24">
        <v>7.989088127607868E-05</v>
      </c>
      <c r="V92" s="24">
        <v>8.445404970090675E-05</v>
      </c>
      <c r="W92" s="24">
        <v>2.455021389320752E-05</v>
      </c>
      <c r="X92" s="24">
        <v>67.5</v>
      </c>
    </row>
    <row r="93" spans="1:24" ht="12.75" hidden="1">
      <c r="A93" s="24">
        <v>1709</v>
      </c>
      <c r="B93" s="24">
        <v>129.5800018310547</v>
      </c>
      <c r="C93" s="24">
        <v>155.47999572753906</v>
      </c>
      <c r="D93" s="24">
        <v>8.375866889953613</v>
      </c>
      <c r="E93" s="24">
        <v>8.777142524719238</v>
      </c>
      <c r="F93" s="24">
        <v>23.773534293424092</v>
      </c>
      <c r="G93" s="24" t="s">
        <v>57</v>
      </c>
      <c r="H93" s="24">
        <v>5.493937326913809</v>
      </c>
      <c r="I93" s="24">
        <v>67.5739391579685</v>
      </c>
      <c r="J93" s="24" t="s">
        <v>60</v>
      </c>
      <c r="K93" s="24">
        <v>-0.6747570436910447</v>
      </c>
      <c r="L93" s="24">
        <v>-0.005411820439238629</v>
      </c>
      <c r="M93" s="24">
        <v>0.15886621672145373</v>
      </c>
      <c r="N93" s="24">
        <v>-0.0015287739122995358</v>
      </c>
      <c r="O93" s="24">
        <v>-0.027236580499944662</v>
      </c>
      <c r="P93" s="24">
        <v>-0.0006191931540696944</v>
      </c>
      <c r="Q93" s="24">
        <v>0.0032373151897747542</v>
      </c>
      <c r="R93" s="24">
        <v>-0.00012293497549888425</v>
      </c>
      <c r="S93" s="24">
        <v>-0.0003676732265199495</v>
      </c>
      <c r="T93" s="24">
        <v>-4.409749487740379E-05</v>
      </c>
      <c r="U93" s="24">
        <v>6.765220207821296E-05</v>
      </c>
      <c r="V93" s="24">
        <v>-9.707999027012562E-06</v>
      </c>
      <c r="W93" s="24">
        <v>-2.320737988631067E-05</v>
      </c>
      <c r="X93" s="24">
        <v>67.5</v>
      </c>
    </row>
    <row r="94" spans="1:24" ht="12.75" hidden="1">
      <c r="A94" s="24">
        <v>1710</v>
      </c>
      <c r="B94" s="24">
        <v>117.77999877929688</v>
      </c>
      <c r="C94" s="24">
        <v>124.18000030517578</v>
      </c>
      <c r="D94" s="24">
        <v>8.988533973693848</v>
      </c>
      <c r="E94" s="24">
        <v>9.408428192138672</v>
      </c>
      <c r="F94" s="24">
        <v>25.78154097733872</v>
      </c>
      <c r="G94" s="24" t="s">
        <v>58</v>
      </c>
      <c r="H94" s="24">
        <v>17.9727195084386</v>
      </c>
      <c r="I94" s="24">
        <v>68.25271828773548</v>
      </c>
      <c r="J94" s="24" t="s">
        <v>61</v>
      </c>
      <c r="K94" s="24">
        <v>-0.3208405854030298</v>
      </c>
      <c r="L94" s="24">
        <v>-0.9949171969841148</v>
      </c>
      <c r="M94" s="24">
        <v>-0.07776598656919713</v>
      </c>
      <c r="N94" s="24">
        <v>-0.14783245680732626</v>
      </c>
      <c r="O94" s="24">
        <v>-0.012592511671644957</v>
      </c>
      <c r="P94" s="24">
        <v>-0.028534872185645332</v>
      </c>
      <c r="Q94" s="24">
        <v>-0.001691537483708723</v>
      </c>
      <c r="R94" s="24">
        <v>-0.0022723802695416005</v>
      </c>
      <c r="S94" s="24">
        <v>-0.00014076014261722735</v>
      </c>
      <c r="T94" s="24">
        <v>-0.00041769174857952794</v>
      </c>
      <c r="U94" s="24">
        <v>-4.24939109171789E-05</v>
      </c>
      <c r="V94" s="24">
        <v>-8.389422665341608E-05</v>
      </c>
      <c r="W94" s="24">
        <v>-8.00815340853947E-06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1712</v>
      </c>
      <c r="B96" s="24">
        <v>153.42</v>
      </c>
      <c r="C96" s="24">
        <v>169.32</v>
      </c>
      <c r="D96" s="24">
        <v>8.756389169487221</v>
      </c>
      <c r="E96" s="24">
        <v>9.132693068308676</v>
      </c>
      <c r="F96" s="24">
        <v>31.98451031261805</v>
      </c>
      <c r="G96" s="24" t="s">
        <v>59</v>
      </c>
      <c r="H96" s="24">
        <v>1.1291573639102097</v>
      </c>
      <c r="I96" s="24">
        <v>87.0491573639102</v>
      </c>
      <c r="J96" s="24" t="s">
        <v>73</v>
      </c>
      <c r="K96" s="24">
        <v>1.2556831619344841</v>
      </c>
      <c r="M96" s="24" t="s">
        <v>68</v>
      </c>
      <c r="N96" s="24">
        <v>0.7231518187966213</v>
      </c>
      <c r="X96" s="24">
        <v>67.5</v>
      </c>
    </row>
    <row r="97" spans="1:24" ht="12.75" hidden="1">
      <c r="A97" s="24">
        <v>1711</v>
      </c>
      <c r="B97" s="24">
        <v>116.87999725341797</v>
      </c>
      <c r="C97" s="24">
        <v>131.0800018310547</v>
      </c>
      <c r="D97" s="24">
        <v>9.073482513427734</v>
      </c>
      <c r="E97" s="24">
        <v>9.744608879089355</v>
      </c>
      <c r="F97" s="24">
        <v>28.889875323555643</v>
      </c>
      <c r="G97" s="24" t="s">
        <v>56</v>
      </c>
      <c r="H97" s="24">
        <v>26.38265677080024</v>
      </c>
      <c r="I97" s="24">
        <v>75.76265402421821</v>
      </c>
      <c r="J97" s="24" t="s">
        <v>62</v>
      </c>
      <c r="K97" s="24">
        <v>1.030393464438988</v>
      </c>
      <c r="L97" s="24">
        <v>0.3339233752913235</v>
      </c>
      <c r="M97" s="24">
        <v>0.24393209429458246</v>
      </c>
      <c r="N97" s="24">
        <v>0.14536090213846015</v>
      </c>
      <c r="O97" s="24">
        <v>0.04138248017449829</v>
      </c>
      <c r="P97" s="24">
        <v>0.009579416428431256</v>
      </c>
      <c r="Q97" s="24">
        <v>0.005037357966877966</v>
      </c>
      <c r="R97" s="24">
        <v>0.0022375408685401414</v>
      </c>
      <c r="S97" s="24">
        <v>0.000542958709305254</v>
      </c>
      <c r="T97" s="24">
        <v>0.0001409894845505022</v>
      </c>
      <c r="U97" s="24">
        <v>0.00011018533434586994</v>
      </c>
      <c r="V97" s="24">
        <v>8.303368794947777E-05</v>
      </c>
      <c r="W97" s="24">
        <v>3.385237199218254E-05</v>
      </c>
      <c r="X97" s="24">
        <v>67.5</v>
      </c>
    </row>
    <row r="98" spans="1:24" ht="12.75" hidden="1">
      <c r="A98" s="24">
        <v>1710</v>
      </c>
      <c r="B98" s="24">
        <v>117.77999877929688</v>
      </c>
      <c r="C98" s="24">
        <v>124.18000030517578</v>
      </c>
      <c r="D98" s="24">
        <v>8.988533973693848</v>
      </c>
      <c r="E98" s="24">
        <v>9.408428192138672</v>
      </c>
      <c r="F98" s="24">
        <v>22.366468318083314</v>
      </c>
      <c r="G98" s="24" t="s">
        <v>57</v>
      </c>
      <c r="H98" s="24">
        <v>8.931832761242788</v>
      </c>
      <c r="I98" s="24">
        <v>59.21183154053966</v>
      </c>
      <c r="J98" s="24" t="s">
        <v>60</v>
      </c>
      <c r="K98" s="24">
        <v>-0.30393930611825754</v>
      </c>
      <c r="L98" s="24">
        <v>-0.001815035882345252</v>
      </c>
      <c r="M98" s="24">
        <v>0.069300141748172</v>
      </c>
      <c r="N98" s="24">
        <v>-0.0015030955907362861</v>
      </c>
      <c r="O98" s="24">
        <v>-0.012632429823446175</v>
      </c>
      <c r="P98" s="24">
        <v>-0.00020771463438848343</v>
      </c>
      <c r="Q98" s="24">
        <v>0.0013038256207226575</v>
      </c>
      <c r="R98" s="24">
        <v>-0.00012084448755571811</v>
      </c>
      <c r="S98" s="24">
        <v>-0.00020024852911035916</v>
      </c>
      <c r="T98" s="24">
        <v>-1.4800252939420942E-05</v>
      </c>
      <c r="U98" s="24">
        <v>1.9980017832230425E-05</v>
      </c>
      <c r="V98" s="24">
        <v>-9.539480806409138E-06</v>
      </c>
      <c r="W98" s="24">
        <v>-1.3523893187930318E-05</v>
      </c>
      <c r="X98" s="24">
        <v>67.5</v>
      </c>
    </row>
    <row r="99" spans="1:24" ht="12.75" hidden="1">
      <c r="A99" s="24">
        <v>1709</v>
      </c>
      <c r="B99" s="24">
        <v>129.5800018310547</v>
      </c>
      <c r="C99" s="24">
        <v>155.47999572753906</v>
      </c>
      <c r="D99" s="24">
        <v>8.375866889953613</v>
      </c>
      <c r="E99" s="24">
        <v>8.777142524719238</v>
      </c>
      <c r="F99" s="24">
        <v>22.106069241212502</v>
      </c>
      <c r="G99" s="24" t="s">
        <v>58</v>
      </c>
      <c r="H99" s="24">
        <v>0.7543314864245474</v>
      </c>
      <c r="I99" s="24">
        <v>62.83433331747923</v>
      </c>
      <c r="J99" s="24" t="s">
        <v>61</v>
      </c>
      <c r="K99" s="24">
        <v>-0.9845463878126476</v>
      </c>
      <c r="L99" s="24">
        <v>-0.3339184424536864</v>
      </c>
      <c r="M99" s="24">
        <v>-0.23388107443875047</v>
      </c>
      <c r="N99" s="24">
        <v>-0.14535313059632426</v>
      </c>
      <c r="O99" s="24">
        <v>-0.039407250375387164</v>
      </c>
      <c r="P99" s="24">
        <v>-0.009577164180484717</v>
      </c>
      <c r="Q99" s="24">
        <v>-0.004865697692748296</v>
      </c>
      <c r="R99" s="24">
        <v>-0.0022342752176521957</v>
      </c>
      <c r="S99" s="24">
        <v>-0.0005046827583735797</v>
      </c>
      <c r="T99" s="24">
        <v>-0.00014021051054305972</v>
      </c>
      <c r="U99" s="24">
        <v>-0.00010835869504721299</v>
      </c>
      <c r="V99" s="24">
        <v>-8.248388715643439E-05</v>
      </c>
      <c r="W99" s="24">
        <v>-3.1033649520134704E-05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1712</v>
      </c>
      <c r="B101" s="24">
        <v>153.42</v>
      </c>
      <c r="C101" s="24">
        <v>169.32</v>
      </c>
      <c r="D101" s="24">
        <v>8.756389169487221</v>
      </c>
      <c r="E101" s="24">
        <v>9.132693068308676</v>
      </c>
      <c r="F101" s="24">
        <v>28.94531732974972</v>
      </c>
      <c r="G101" s="24" t="s">
        <v>59</v>
      </c>
      <c r="H101" s="24">
        <v>-7.142321099858151</v>
      </c>
      <c r="I101" s="24">
        <v>78.77767890014184</v>
      </c>
      <c r="J101" s="24" t="s">
        <v>73</v>
      </c>
      <c r="K101" s="24">
        <v>1.2116173363106335</v>
      </c>
      <c r="M101" s="24" t="s">
        <v>68</v>
      </c>
      <c r="N101" s="24">
        <v>1.074558004671981</v>
      </c>
      <c r="X101" s="24">
        <v>67.5</v>
      </c>
    </row>
    <row r="102" spans="1:24" ht="12.75" hidden="1">
      <c r="A102" s="24">
        <v>1710</v>
      </c>
      <c r="B102" s="24">
        <v>117.77999877929688</v>
      </c>
      <c r="C102" s="24">
        <v>124.18000030517578</v>
      </c>
      <c r="D102" s="24">
        <v>8.988533973693848</v>
      </c>
      <c r="E102" s="24">
        <v>9.408428192138672</v>
      </c>
      <c r="F102" s="24">
        <v>28.924313258161074</v>
      </c>
      <c r="G102" s="24" t="s">
        <v>56</v>
      </c>
      <c r="H102" s="24">
        <v>26.29273231581942</v>
      </c>
      <c r="I102" s="24">
        <v>76.5727310951163</v>
      </c>
      <c r="J102" s="24" t="s">
        <v>62</v>
      </c>
      <c r="K102" s="24">
        <v>0.437537443272745</v>
      </c>
      <c r="L102" s="24">
        <v>0.9931049933778249</v>
      </c>
      <c r="M102" s="24">
        <v>0.10358146635624876</v>
      </c>
      <c r="N102" s="24">
        <v>0.14853019109701882</v>
      </c>
      <c r="O102" s="24">
        <v>0.01757216042566845</v>
      </c>
      <c r="P102" s="24">
        <v>0.02848919334407988</v>
      </c>
      <c r="Q102" s="24">
        <v>0.002139055125684975</v>
      </c>
      <c r="R102" s="24">
        <v>0.0022863291911922276</v>
      </c>
      <c r="S102" s="24">
        <v>0.00023057528717884934</v>
      </c>
      <c r="T102" s="24">
        <v>0.0004192313309580344</v>
      </c>
      <c r="U102" s="24">
        <v>4.6788901031551094E-05</v>
      </c>
      <c r="V102" s="24">
        <v>8.485252106901967E-05</v>
      </c>
      <c r="W102" s="24">
        <v>1.4378425434558378E-05</v>
      </c>
      <c r="X102" s="24">
        <v>67.5</v>
      </c>
    </row>
    <row r="103" spans="1:24" ht="12.75" hidden="1">
      <c r="A103" s="24">
        <v>1709</v>
      </c>
      <c r="B103" s="24">
        <v>129.5800018310547</v>
      </c>
      <c r="C103" s="24">
        <v>155.47999572753906</v>
      </c>
      <c r="D103" s="24">
        <v>8.375866889953613</v>
      </c>
      <c r="E103" s="24">
        <v>8.777142524719238</v>
      </c>
      <c r="F103" s="24">
        <v>22.106069241212502</v>
      </c>
      <c r="G103" s="24" t="s">
        <v>57</v>
      </c>
      <c r="H103" s="24">
        <v>0.7543314864245474</v>
      </c>
      <c r="I103" s="24">
        <v>62.83433331747923</v>
      </c>
      <c r="J103" s="24" t="s">
        <v>60</v>
      </c>
      <c r="K103" s="24">
        <v>-0.30494399252330795</v>
      </c>
      <c r="L103" s="24">
        <v>-0.00540180952970094</v>
      </c>
      <c r="M103" s="24">
        <v>0.0713427037440179</v>
      </c>
      <c r="N103" s="24">
        <v>-0.0015357606388527306</v>
      </c>
      <c r="O103" s="24">
        <v>-0.012382054039598512</v>
      </c>
      <c r="P103" s="24">
        <v>-0.0006181115340926548</v>
      </c>
      <c r="Q103" s="24">
        <v>0.0014320314425582165</v>
      </c>
      <c r="R103" s="24">
        <v>-0.0001234913031577009</v>
      </c>
      <c r="S103" s="24">
        <v>-0.00017312161560859628</v>
      </c>
      <c r="T103" s="24">
        <v>-4.402439581937249E-05</v>
      </c>
      <c r="U103" s="24">
        <v>2.8472297050633272E-05</v>
      </c>
      <c r="V103" s="24">
        <v>-9.74857295126809E-06</v>
      </c>
      <c r="W103" s="24">
        <v>-1.110764248295212E-05</v>
      </c>
      <c r="X103" s="24">
        <v>67.5</v>
      </c>
    </row>
    <row r="104" spans="1:24" ht="12.75" hidden="1">
      <c r="A104" s="24">
        <v>1711</v>
      </c>
      <c r="B104" s="24">
        <v>116.87999725341797</v>
      </c>
      <c r="C104" s="24">
        <v>131.0800018310547</v>
      </c>
      <c r="D104" s="24">
        <v>9.073482513427734</v>
      </c>
      <c r="E104" s="24">
        <v>9.744608879089355</v>
      </c>
      <c r="F104" s="24">
        <v>25.733124115467845</v>
      </c>
      <c r="G104" s="24" t="s">
        <v>58</v>
      </c>
      <c r="H104" s="24">
        <v>18.104190805116957</v>
      </c>
      <c r="I104" s="24">
        <v>67.48418805853493</v>
      </c>
      <c r="J104" s="24" t="s">
        <v>61</v>
      </c>
      <c r="K104" s="24">
        <v>-0.3137645226751987</v>
      </c>
      <c r="L104" s="24">
        <v>-0.9930903022010508</v>
      </c>
      <c r="M104" s="24">
        <v>-0.07509553112538714</v>
      </c>
      <c r="N104" s="24">
        <v>-0.14852225121703844</v>
      </c>
      <c r="O104" s="24">
        <v>-0.012468582910094093</v>
      </c>
      <c r="P104" s="24">
        <v>-0.02848248717243259</v>
      </c>
      <c r="Q104" s="24">
        <v>-0.001588975386292625</v>
      </c>
      <c r="R104" s="24">
        <v>-0.0022829916926134703</v>
      </c>
      <c r="S104" s="24">
        <v>-0.00015229533566947566</v>
      </c>
      <c r="T104" s="24">
        <v>-0.00041691337401141763</v>
      </c>
      <c r="U104" s="24">
        <v>-3.7128554515369746E-05</v>
      </c>
      <c r="V104" s="24">
        <v>-8.429066174364887E-05</v>
      </c>
      <c r="W104" s="24">
        <v>-9.130136715738298E-06</v>
      </c>
      <c r="X104" s="24">
        <v>67.5</v>
      </c>
    </row>
    <row r="105" s="100" customFormat="1" ht="12.75">
      <c r="A105" s="100" t="s">
        <v>99</v>
      </c>
    </row>
    <row r="106" spans="1:24" s="100" customFormat="1" ht="12.75">
      <c r="A106" s="100">
        <v>1712</v>
      </c>
      <c r="B106" s="100">
        <v>153.42</v>
      </c>
      <c r="C106" s="100">
        <v>169.32</v>
      </c>
      <c r="D106" s="100">
        <v>8.756389169487221</v>
      </c>
      <c r="E106" s="100">
        <v>9.132693068308676</v>
      </c>
      <c r="F106" s="100">
        <v>31.98451031261805</v>
      </c>
      <c r="G106" s="100" t="s">
        <v>59</v>
      </c>
      <c r="H106" s="100">
        <v>1.1291573639102097</v>
      </c>
      <c r="I106" s="100">
        <v>87.0491573639102</v>
      </c>
      <c r="J106" s="100" t="s">
        <v>73</v>
      </c>
      <c r="K106" s="100">
        <v>0.9770470757423009</v>
      </c>
      <c r="M106" s="100" t="s">
        <v>68</v>
      </c>
      <c r="N106" s="100">
        <v>0.6427602453927588</v>
      </c>
      <c r="X106" s="100">
        <v>67.5</v>
      </c>
    </row>
    <row r="107" spans="1:24" s="100" customFormat="1" ht="12.75">
      <c r="A107" s="100">
        <v>1710</v>
      </c>
      <c r="B107" s="100">
        <v>117.77999877929688</v>
      </c>
      <c r="C107" s="100">
        <v>124.18000030517578</v>
      </c>
      <c r="D107" s="100">
        <v>8.988533973693848</v>
      </c>
      <c r="E107" s="100">
        <v>9.408428192138672</v>
      </c>
      <c r="F107" s="100">
        <v>28.924313258161074</v>
      </c>
      <c r="G107" s="100" t="s">
        <v>56</v>
      </c>
      <c r="H107" s="100">
        <v>26.29273231581942</v>
      </c>
      <c r="I107" s="100">
        <v>76.5727310951163</v>
      </c>
      <c r="J107" s="100" t="s">
        <v>62</v>
      </c>
      <c r="K107" s="100">
        <v>0.8110478293980029</v>
      </c>
      <c r="L107" s="100">
        <v>0.5095008829186136</v>
      </c>
      <c r="M107" s="100">
        <v>0.19200479030165715</v>
      </c>
      <c r="N107" s="100">
        <v>0.14661446161428268</v>
      </c>
      <c r="O107" s="100">
        <v>0.032573195876773056</v>
      </c>
      <c r="P107" s="100">
        <v>0.014616169504338371</v>
      </c>
      <c r="Q107" s="100">
        <v>0.003965049144702111</v>
      </c>
      <c r="R107" s="100">
        <v>0.002256841060304635</v>
      </c>
      <c r="S107" s="100">
        <v>0.00042739039817101004</v>
      </c>
      <c r="T107" s="100">
        <v>0.00021509627238029357</v>
      </c>
      <c r="U107" s="100">
        <v>8.67315587898341E-05</v>
      </c>
      <c r="V107" s="100">
        <v>8.375402390760852E-05</v>
      </c>
      <c r="W107" s="100">
        <v>2.6646885917892105E-05</v>
      </c>
      <c r="X107" s="100">
        <v>67.5</v>
      </c>
    </row>
    <row r="108" spans="1:24" s="100" customFormat="1" ht="12.75">
      <c r="A108" s="100">
        <v>1711</v>
      </c>
      <c r="B108" s="100">
        <v>116.87999725341797</v>
      </c>
      <c r="C108" s="100">
        <v>131.0800018310547</v>
      </c>
      <c r="D108" s="100">
        <v>9.073482513427734</v>
      </c>
      <c r="E108" s="100">
        <v>9.744608879089355</v>
      </c>
      <c r="F108" s="100">
        <v>20.584811827491695</v>
      </c>
      <c r="G108" s="100" t="s">
        <v>57</v>
      </c>
      <c r="H108" s="100">
        <v>4.602927877736391</v>
      </c>
      <c r="I108" s="100">
        <v>53.98292513115436</v>
      </c>
      <c r="J108" s="100" t="s">
        <v>60</v>
      </c>
      <c r="K108" s="100">
        <v>-0.13671905694488948</v>
      </c>
      <c r="L108" s="100">
        <v>-0.002770365500549121</v>
      </c>
      <c r="M108" s="100">
        <v>0.03021360477746944</v>
      </c>
      <c r="N108" s="100">
        <v>-0.0015159635812155528</v>
      </c>
      <c r="O108" s="100">
        <v>-0.005836744030391998</v>
      </c>
      <c r="P108" s="100">
        <v>-0.00031705201013028074</v>
      </c>
      <c r="Q108" s="100">
        <v>0.0005209577436907001</v>
      </c>
      <c r="R108" s="100">
        <v>-0.00012188211969109686</v>
      </c>
      <c r="S108" s="100">
        <v>-0.00010477756308220994</v>
      </c>
      <c r="T108" s="100">
        <v>-2.258788427435079E-05</v>
      </c>
      <c r="U108" s="100">
        <v>4.53782172747612E-06</v>
      </c>
      <c r="V108" s="100">
        <v>-9.61991259304354E-06</v>
      </c>
      <c r="W108" s="100">
        <v>-7.388524158328674E-06</v>
      </c>
      <c r="X108" s="100">
        <v>67.5</v>
      </c>
    </row>
    <row r="109" spans="1:24" s="100" customFormat="1" ht="12.75">
      <c r="A109" s="100">
        <v>1709</v>
      </c>
      <c r="B109" s="100">
        <v>129.5800018310547</v>
      </c>
      <c r="C109" s="100">
        <v>155.47999572753906</v>
      </c>
      <c r="D109" s="100">
        <v>8.375866889953613</v>
      </c>
      <c r="E109" s="100">
        <v>8.777142524719238</v>
      </c>
      <c r="F109" s="100">
        <v>23.773534293424092</v>
      </c>
      <c r="G109" s="100" t="s">
        <v>58</v>
      </c>
      <c r="H109" s="100">
        <v>5.493937326913809</v>
      </c>
      <c r="I109" s="100">
        <v>67.5739391579685</v>
      </c>
      <c r="J109" s="100" t="s">
        <v>61</v>
      </c>
      <c r="K109" s="100">
        <v>-0.7994413555973396</v>
      </c>
      <c r="L109" s="100">
        <v>-0.5094933510555758</v>
      </c>
      <c r="M109" s="100">
        <v>-0.18961270417652457</v>
      </c>
      <c r="N109" s="100">
        <v>-0.14660662402792857</v>
      </c>
      <c r="O109" s="100">
        <v>-0.03204599052534199</v>
      </c>
      <c r="P109" s="100">
        <v>-0.014612730374657</v>
      </c>
      <c r="Q109" s="100">
        <v>-0.003930676500195817</v>
      </c>
      <c r="R109" s="100">
        <v>-0.002253547496809542</v>
      </c>
      <c r="S109" s="100">
        <v>-0.0004143479392048765</v>
      </c>
      <c r="T109" s="100">
        <v>-0.00021390697481827464</v>
      </c>
      <c r="U109" s="100">
        <v>-8.661276732724855E-05</v>
      </c>
      <c r="V109" s="100">
        <v>-8.319972236984004E-05</v>
      </c>
      <c r="W109" s="100">
        <v>-2.5602074913626632E-05</v>
      </c>
      <c r="X109" s="100">
        <v>67.5</v>
      </c>
    </row>
    <row r="110" ht="12.75" hidden="1">
      <c r="A110" s="24" t="s">
        <v>112</v>
      </c>
    </row>
    <row r="111" spans="1:24" ht="12.75" hidden="1">
      <c r="A111" s="24">
        <v>1712</v>
      </c>
      <c r="B111" s="24">
        <v>168.68</v>
      </c>
      <c r="C111" s="24">
        <v>160.28</v>
      </c>
      <c r="D111" s="24">
        <v>8.620744664739956</v>
      </c>
      <c r="E111" s="24">
        <v>9.305341386126301</v>
      </c>
      <c r="F111" s="24">
        <v>30.16332149099245</v>
      </c>
      <c r="G111" s="24" t="s">
        <v>59</v>
      </c>
      <c r="H111" s="24">
        <v>-17.74230368649745</v>
      </c>
      <c r="I111" s="24">
        <v>83.43769631350256</v>
      </c>
      <c r="J111" s="24" t="s">
        <v>73</v>
      </c>
      <c r="K111" s="24">
        <v>2.3462078296080424</v>
      </c>
      <c r="M111" s="24" t="s">
        <v>68</v>
      </c>
      <c r="N111" s="24">
        <v>1.384188907813228</v>
      </c>
      <c r="X111" s="24">
        <v>67.5</v>
      </c>
    </row>
    <row r="112" spans="1:24" ht="12.75" hidden="1">
      <c r="A112" s="24">
        <v>1709</v>
      </c>
      <c r="B112" s="24">
        <v>123.94000244140625</v>
      </c>
      <c r="C112" s="24">
        <v>144.24000549316406</v>
      </c>
      <c r="D112" s="24">
        <v>8.851160049438477</v>
      </c>
      <c r="E112" s="24">
        <v>8.693382263183594</v>
      </c>
      <c r="F112" s="24">
        <v>28.417894873632008</v>
      </c>
      <c r="G112" s="24" t="s">
        <v>56</v>
      </c>
      <c r="H112" s="24">
        <v>19.979475344535217</v>
      </c>
      <c r="I112" s="24">
        <v>76.41947778594147</v>
      </c>
      <c r="J112" s="24" t="s">
        <v>62</v>
      </c>
      <c r="K112" s="24">
        <v>1.363469948446005</v>
      </c>
      <c r="L112" s="24">
        <v>0.6065456830191437</v>
      </c>
      <c r="M112" s="24">
        <v>0.322783565438839</v>
      </c>
      <c r="N112" s="24">
        <v>0.10826585703481162</v>
      </c>
      <c r="O112" s="24">
        <v>0.05475914400723425</v>
      </c>
      <c r="P112" s="24">
        <v>0.01739996766360929</v>
      </c>
      <c r="Q112" s="24">
        <v>0.006665506780437802</v>
      </c>
      <c r="R112" s="24">
        <v>0.0016665171533526732</v>
      </c>
      <c r="S112" s="24">
        <v>0.0007184275104181189</v>
      </c>
      <c r="T112" s="24">
        <v>0.0002560847004508086</v>
      </c>
      <c r="U112" s="24">
        <v>0.00014577959020222912</v>
      </c>
      <c r="V112" s="24">
        <v>6.18357414466561E-05</v>
      </c>
      <c r="W112" s="24">
        <v>4.479583987380992E-05</v>
      </c>
      <c r="X112" s="24">
        <v>67.5</v>
      </c>
    </row>
    <row r="113" spans="1:24" ht="12.75" hidden="1">
      <c r="A113" s="24">
        <v>1711</v>
      </c>
      <c r="B113" s="24">
        <v>108.30000305175781</v>
      </c>
      <c r="C113" s="24">
        <v>128.89999389648438</v>
      </c>
      <c r="D113" s="24">
        <v>9.255144119262695</v>
      </c>
      <c r="E113" s="24">
        <v>9.633556365966797</v>
      </c>
      <c r="F113" s="24">
        <v>22.134196135241794</v>
      </c>
      <c r="G113" s="24" t="s">
        <v>57</v>
      </c>
      <c r="H113" s="24">
        <v>16.086267201286354</v>
      </c>
      <c r="I113" s="24">
        <v>56.88627025304417</v>
      </c>
      <c r="J113" s="24" t="s">
        <v>60</v>
      </c>
      <c r="K113" s="24">
        <v>-1.3026932645890608</v>
      </c>
      <c r="L113" s="24">
        <v>-0.003299132343173896</v>
      </c>
      <c r="M113" s="24">
        <v>0.30729209587576495</v>
      </c>
      <c r="N113" s="24">
        <v>-0.0011198843982367238</v>
      </c>
      <c r="O113" s="24">
        <v>-0.05248958797062482</v>
      </c>
      <c r="P113" s="24">
        <v>-0.00037732870299450453</v>
      </c>
      <c r="Q113" s="24">
        <v>0.006289843017321083</v>
      </c>
      <c r="R113" s="24">
        <v>-9.00620887368038E-05</v>
      </c>
      <c r="S113" s="24">
        <v>-0.0007008913367960632</v>
      </c>
      <c r="T113" s="24">
        <v>-2.6864709914084E-05</v>
      </c>
      <c r="U113" s="24">
        <v>0.000133304276050518</v>
      </c>
      <c r="V113" s="24">
        <v>-7.119318607034694E-06</v>
      </c>
      <c r="W113" s="24">
        <v>-4.4005463587472775E-05</v>
      </c>
      <c r="X113" s="24">
        <v>67.5</v>
      </c>
    </row>
    <row r="114" spans="1:24" ht="12.75" hidden="1">
      <c r="A114" s="24">
        <v>1710</v>
      </c>
      <c r="B114" s="24">
        <v>114.08000183105469</v>
      </c>
      <c r="C114" s="24">
        <v>123.08000183105469</v>
      </c>
      <c r="D114" s="24">
        <v>8.949109077453613</v>
      </c>
      <c r="E114" s="24">
        <v>9.791285514831543</v>
      </c>
      <c r="F114" s="24">
        <v>21.049368546147637</v>
      </c>
      <c r="G114" s="24" t="s">
        <v>58</v>
      </c>
      <c r="H114" s="24">
        <v>9.381799070412391</v>
      </c>
      <c r="I114" s="24">
        <v>55.96180090146708</v>
      </c>
      <c r="J114" s="24" t="s">
        <v>61</v>
      </c>
      <c r="K114" s="24">
        <v>-0.402542617258902</v>
      </c>
      <c r="L114" s="24">
        <v>-0.6065367106078096</v>
      </c>
      <c r="M114" s="24">
        <v>-0.09879675060288642</v>
      </c>
      <c r="N114" s="24">
        <v>-0.10826006492893331</v>
      </c>
      <c r="O114" s="24">
        <v>-0.01560150656440129</v>
      </c>
      <c r="P114" s="24">
        <v>-0.017395875883224318</v>
      </c>
      <c r="Q114" s="24">
        <v>-0.0022060950699186836</v>
      </c>
      <c r="R114" s="24">
        <v>-0.0016640818016525093</v>
      </c>
      <c r="S114" s="24">
        <v>-0.0001577638162881587</v>
      </c>
      <c r="T114" s="24">
        <v>-0.00025467167327013906</v>
      </c>
      <c r="U114" s="24">
        <v>-5.9005583686437225E-05</v>
      </c>
      <c r="V114" s="24">
        <v>-6.142454088415502E-05</v>
      </c>
      <c r="W114" s="24">
        <v>-8.377735043054661E-06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1712</v>
      </c>
      <c r="B116" s="24">
        <v>168.68</v>
      </c>
      <c r="C116" s="24">
        <v>160.28</v>
      </c>
      <c r="D116" s="24">
        <v>8.620744664739956</v>
      </c>
      <c r="E116" s="24">
        <v>9.305341386126301</v>
      </c>
      <c r="F116" s="24">
        <v>31.041855152887454</v>
      </c>
      <c r="G116" s="24" t="s">
        <v>59</v>
      </c>
      <c r="H116" s="24">
        <v>-15.312106305739007</v>
      </c>
      <c r="I116" s="24">
        <v>85.867893694261</v>
      </c>
      <c r="J116" s="24" t="s">
        <v>73</v>
      </c>
      <c r="K116" s="24">
        <v>1.9090374886299122</v>
      </c>
      <c r="M116" s="24" t="s">
        <v>68</v>
      </c>
      <c r="N116" s="24">
        <v>1.1467570972808823</v>
      </c>
      <c r="X116" s="24">
        <v>67.5</v>
      </c>
    </row>
    <row r="117" spans="1:24" ht="12.75" hidden="1">
      <c r="A117" s="24">
        <v>1709</v>
      </c>
      <c r="B117" s="24">
        <v>123.94000244140625</v>
      </c>
      <c r="C117" s="24">
        <v>144.24000549316406</v>
      </c>
      <c r="D117" s="24">
        <v>8.851160049438477</v>
      </c>
      <c r="E117" s="24">
        <v>8.693382263183594</v>
      </c>
      <c r="F117" s="24">
        <v>28.417894873632008</v>
      </c>
      <c r="G117" s="24" t="s">
        <v>56</v>
      </c>
      <c r="H117" s="24">
        <v>19.979475344535217</v>
      </c>
      <c r="I117" s="24">
        <v>76.41947778594147</v>
      </c>
      <c r="J117" s="24" t="s">
        <v>62</v>
      </c>
      <c r="K117" s="24">
        <v>1.212846614652254</v>
      </c>
      <c r="L117" s="24">
        <v>0.5842262652306733</v>
      </c>
      <c r="M117" s="24">
        <v>0.2871255545340561</v>
      </c>
      <c r="N117" s="24">
        <v>0.1076440160816855</v>
      </c>
      <c r="O117" s="24">
        <v>0.048709865877698134</v>
      </c>
      <c r="P117" s="24">
        <v>0.016759701926818357</v>
      </c>
      <c r="Q117" s="24">
        <v>0.005929178310927124</v>
      </c>
      <c r="R117" s="24">
        <v>0.0016569490369456527</v>
      </c>
      <c r="S117" s="24">
        <v>0.0006390649639158241</v>
      </c>
      <c r="T117" s="24">
        <v>0.00024665881766510383</v>
      </c>
      <c r="U117" s="24">
        <v>0.0001296760602677649</v>
      </c>
      <c r="V117" s="24">
        <v>6.148224202950666E-05</v>
      </c>
      <c r="W117" s="24">
        <v>3.9847387490354134E-05</v>
      </c>
      <c r="X117" s="24">
        <v>67.5</v>
      </c>
    </row>
    <row r="118" spans="1:24" ht="12.75" hidden="1">
      <c r="A118" s="24">
        <v>1710</v>
      </c>
      <c r="B118" s="24">
        <v>114.08000183105469</v>
      </c>
      <c r="C118" s="24">
        <v>123.08000183105469</v>
      </c>
      <c r="D118" s="24">
        <v>8.949109077453613</v>
      </c>
      <c r="E118" s="24">
        <v>9.791285514831543</v>
      </c>
      <c r="F118" s="24">
        <v>22.841816011309223</v>
      </c>
      <c r="G118" s="24" t="s">
        <v>57</v>
      </c>
      <c r="H118" s="24">
        <v>14.14719561671734</v>
      </c>
      <c r="I118" s="24">
        <v>60.72719744777203</v>
      </c>
      <c r="J118" s="24" t="s">
        <v>60</v>
      </c>
      <c r="K118" s="24">
        <v>-1.1347405806016813</v>
      </c>
      <c r="L118" s="24">
        <v>-0.0031776612948804105</v>
      </c>
      <c r="M118" s="24">
        <v>0.2674651005638561</v>
      </c>
      <c r="N118" s="24">
        <v>-0.0011133891078018885</v>
      </c>
      <c r="O118" s="24">
        <v>-0.0457558348773859</v>
      </c>
      <c r="P118" s="24">
        <v>-0.0003634582279155169</v>
      </c>
      <c r="Q118" s="24">
        <v>0.00546465492311508</v>
      </c>
      <c r="R118" s="24">
        <v>-8.953681878560186E-05</v>
      </c>
      <c r="S118" s="24">
        <v>-0.0006137254655446899</v>
      </c>
      <c r="T118" s="24">
        <v>-2.5878751492082537E-05</v>
      </c>
      <c r="U118" s="24">
        <v>0.0001151497276806728</v>
      </c>
      <c r="V118" s="24">
        <v>-7.07636543777546E-06</v>
      </c>
      <c r="W118" s="24">
        <v>-3.8615827558723394E-05</v>
      </c>
      <c r="X118" s="24">
        <v>67.5</v>
      </c>
    </row>
    <row r="119" spans="1:24" ht="12.75" hidden="1">
      <c r="A119" s="24">
        <v>1711</v>
      </c>
      <c r="B119" s="24">
        <v>108.30000305175781</v>
      </c>
      <c r="C119" s="24">
        <v>128.89999389648438</v>
      </c>
      <c r="D119" s="24">
        <v>9.255144119262695</v>
      </c>
      <c r="E119" s="24">
        <v>9.633556365966797</v>
      </c>
      <c r="F119" s="24">
        <v>19.272509392581703</v>
      </c>
      <c r="G119" s="24" t="s">
        <v>58</v>
      </c>
      <c r="H119" s="24">
        <v>8.73155305545287</v>
      </c>
      <c r="I119" s="24">
        <v>49.53155610721068</v>
      </c>
      <c r="J119" s="24" t="s">
        <v>61</v>
      </c>
      <c r="K119" s="24">
        <v>-0.42820640514732206</v>
      </c>
      <c r="L119" s="24">
        <v>-0.5842176233682753</v>
      </c>
      <c r="M119" s="24">
        <v>-0.10441984508155318</v>
      </c>
      <c r="N119" s="24">
        <v>-0.10763825789601388</v>
      </c>
      <c r="O119" s="24">
        <v>-0.016704927671101634</v>
      </c>
      <c r="P119" s="24">
        <v>-0.016755760406271015</v>
      </c>
      <c r="Q119" s="24">
        <v>-0.0023005873193692817</v>
      </c>
      <c r="R119" s="24">
        <v>-0.0016545281107061556</v>
      </c>
      <c r="S119" s="24">
        <v>-0.0001781714933615564</v>
      </c>
      <c r="T119" s="24">
        <v>-0.0002452974980572733</v>
      </c>
      <c r="U119" s="24">
        <v>-5.963573443528549E-05</v>
      </c>
      <c r="V119" s="24">
        <v>-6.107365337988134E-05</v>
      </c>
      <c r="W119" s="24">
        <v>-9.830165398474733E-06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1712</v>
      </c>
      <c r="B121" s="24">
        <v>168.68</v>
      </c>
      <c r="C121" s="24">
        <v>160.28</v>
      </c>
      <c r="D121" s="24">
        <v>8.620744664739956</v>
      </c>
      <c r="E121" s="24">
        <v>9.305341386126301</v>
      </c>
      <c r="F121" s="24">
        <v>30.16332149099245</v>
      </c>
      <c r="G121" s="24" t="s">
        <v>59</v>
      </c>
      <c r="H121" s="24">
        <v>-17.74230368649745</v>
      </c>
      <c r="I121" s="24">
        <v>83.43769631350256</v>
      </c>
      <c r="J121" s="24" t="s">
        <v>73</v>
      </c>
      <c r="K121" s="24">
        <v>2.1177936290909276</v>
      </c>
      <c r="M121" s="24" t="s">
        <v>68</v>
      </c>
      <c r="N121" s="24">
        <v>1.567392523834668</v>
      </c>
      <c r="X121" s="24">
        <v>67.5</v>
      </c>
    </row>
    <row r="122" spans="1:24" ht="12.75" hidden="1">
      <c r="A122" s="24">
        <v>1711</v>
      </c>
      <c r="B122" s="24">
        <v>108.30000305175781</v>
      </c>
      <c r="C122" s="24">
        <v>128.89999389648438</v>
      </c>
      <c r="D122" s="24">
        <v>9.255144119262695</v>
      </c>
      <c r="E122" s="24">
        <v>9.633556365966797</v>
      </c>
      <c r="F122" s="24">
        <v>26.029614267032997</v>
      </c>
      <c r="G122" s="24" t="s">
        <v>56</v>
      </c>
      <c r="H122" s="24">
        <v>26.097735756083352</v>
      </c>
      <c r="I122" s="24">
        <v>66.89773880784116</v>
      </c>
      <c r="J122" s="24" t="s">
        <v>62</v>
      </c>
      <c r="K122" s="24">
        <v>0.9870312942582837</v>
      </c>
      <c r="L122" s="24">
        <v>1.0368011067400102</v>
      </c>
      <c r="M122" s="24">
        <v>0.23366678612748862</v>
      </c>
      <c r="N122" s="24">
        <v>0.10734825577712426</v>
      </c>
      <c r="O122" s="24">
        <v>0.039640705938672596</v>
      </c>
      <c r="P122" s="24">
        <v>0.029742664190663577</v>
      </c>
      <c r="Q122" s="24">
        <v>0.004825263204716991</v>
      </c>
      <c r="R122" s="24">
        <v>0.0016524270623185506</v>
      </c>
      <c r="S122" s="24">
        <v>0.0005201028466853134</v>
      </c>
      <c r="T122" s="24">
        <v>0.0004376898596387644</v>
      </c>
      <c r="U122" s="24">
        <v>0.00010553944550786059</v>
      </c>
      <c r="V122" s="24">
        <v>6.132135516390923E-05</v>
      </c>
      <c r="W122" s="24">
        <v>3.243394899324158E-05</v>
      </c>
      <c r="X122" s="24">
        <v>67.5</v>
      </c>
    </row>
    <row r="123" spans="1:24" ht="12.75" hidden="1">
      <c r="A123" s="24">
        <v>1709</v>
      </c>
      <c r="B123" s="24">
        <v>123.94000244140625</v>
      </c>
      <c r="C123" s="24">
        <v>144.24000549316406</v>
      </c>
      <c r="D123" s="24">
        <v>8.851160049438477</v>
      </c>
      <c r="E123" s="24">
        <v>8.693382263183594</v>
      </c>
      <c r="F123" s="24">
        <v>22.835528941804096</v>
      </c>
      <c r="G123" s="24" t="s">
        <v>57</v>
      </c>
      <c r="H123" s="24">
        <v>4.967755045852975</v>
      </c>
      <c r="I123" s="24">
        <v>61.407757487259225</v>
      </c>
      <c r="J123" s="24" t="s">
        <v>60</v>
      </c>
      <c r="K123" s="24">
        <v>-0.8752573924272511</v>
      </c>
      <c r="L123" s="24">
        <v>-0.005640046869433063</v>
      </c>
      <c r="M123" s="24">
        <v>0.20596443993880972</v>
      </c>
      <c r="N123" s="24">
        <v>-0.0011100640344568022</v>
      </c>
      <c r="O123" s="24">
        <v>-0.03534718336489094</v>
      </c>
      <c r="P123" s="24">
        <v>-0.0006452365739798889</v>
      </c>
      <c r="Q123" s="24">
        <v>0.004191885978052548</v>
      </c>
      <c r="R123" s="24">
        <v>-8.927896553391235E-05</v>
      </c>
      <c r="S123" s="24">
        <v>-0.0004785875826404938</v>
      </c>
      <c r="T123" s="24">
        <v>-4.594797552784407E-05</v>
      </c>
      <c r="U123" s="24">
        <v>8.725710827295296E-05</v>
      </c>
      <c r="V123" s="24">
        <v>-7.054472749852133E-06</v>
      </c>
      <c r="W123" s="24">
        <v>-3.0250933259869118E-05</v>
      </c>
      <c r="X123" s="24">
        <v>67.5</v>
      </c>
    </row>
    <row r="124" spans="1:24" ht="12.75" hidden="1">
      <c r="A124" s="24">
        <v>1710</v>
      </c>
      <c r="B124" s="24">
        <v>114.08000183105469</v>
      </c>
      <c r="C124" s="24">
        <v>123.08000183105469</v>
      </c>
      <c r="D124" s="24">
        <v>8.949109077453613</v>
      </c>
      <c r="E124" s="24">
        <v>9.791285514831543</v>
      </c>
      <c r="F124" s="24">
        <v>22.841816011309223</v>
      </c>
      <c r="G124" s="24" t="s">
        <v>58</v>
      </c>
      <c r="H124" s="24">
        <v>14.14719561671734</v>
      </c>
      <c r="I124" s="24">
        <v>60.72719744777203</v>
      </c>
      <c r="J124" s="24" t="s">
        <v>61</v>
      </c>
      <c r="K124" s="24">
        <v>-0.45624036740147367</v>
      </c>
      <c r="L124" s="24">
        <v>-1.036785766110155</v>
      </c>
      <c r="M124" s="24">
        <v>-0.11035767494760819</v>
      </c>
      <c r="N124" s="24">
        <v>-0.10734251616312289</v>
      </c>
      <c r="O124" s="24">
        <v>-0.017943305032381583</v>
      </c>
      <c r="P124" s="24">
        <v>-0.029735664494377458</v>
      </c>
      <c r="Q124" s="24">
        <v>-0.002389823621483837</v>
      </c>
      <c r="R124" s="24">
        <v>-0.0016500134734589017</v>
      </c>
      <c r="S124" s="24">
        <v>-0.0002036194904042711</v>
      </c>
      <c r="T124" s="24">
        <v>-0.0004352714058785552</v>
      </c>
      <c r="U124" s="24">
        <v>-5.9369787046517525E-05</v>
      </c>
      <c r="V124" s="24">
        <v>-6.0914226690978285E-05</v>
      </c>
      <c r="W124" s="24">
        <v>-1.1697952137153795E-05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1712</v>
      </c>
      <c r="B126" s="24">
        <v>168.68</v>
      </c>
      <c r="C126" s="24">
        <v>160.28</v>
      </c>
      <c r="D126" s="24">
        <v>8.620744664739956</v>
      </c>
      <c r="E126" s="24">
        <v>9.305341386126301</v>
      </c>
      <c r="F126" s="24">
        <v>32.31108144926091</v>
      </c>
      <c r="G126" s="24" t="s">
        <v>59</v>
      </c>
      <c r="H126" s="24">
        <v>-11.801176042255094</v>
      </c>
      <c r="I126" s="24">
        <v>89.37882395774491</v>
      </c>
      <c r="J126" s="24" t="s">
        <v>73</v>
      </c>
      <c r="K126" s="24">
        <v>1.95721648808445</v>
      </c>
      <c r="M126" s="24" t="s">
        <v>68</v>
      </c>
      <c r="N126" s="24">
        <v>1.1804115626012868</v>
      </c>
      <c r="X126" s="24">
        <v>67.5</v>
      </c>
    </row>
    <row r="127" spans="1:24" ht="12.75" hidden="1">
      <c r="A127" s="24">
        <v>1711</v>
      </c>
      <c r="B127" s="24">
        <v>108.30000305175781</v>
      </c>
      <c r="C127" s="24">
        <v>128.89999389648438</v>
      </c>
      <c r="D127" s="24">
        <v>9.255144119262695</v>
      </c>
      <c r="E127" s="24">
        <v>9.633556365966797</v>
      </c>
      <c r="F127" s="24">
        <v>26.029614267032997</v>
      </c>
      <c r="G127" s="24" t="s">
        <v>56</v>
      </c>
      <c r="H127" s="24">
        <v>26.097735756083352</v>
      </c>
      <c r="I127" s="24">
        <v>66.89773880784116</v>
      </c>
      <c r="J127" s="24" t="s">
        <v>62</v>
      </c>
      <c r="K127" s="24">
        <v>1.222654487781378</v>
      </c>
      <c r="L127" s="24">
        <v>0.604499946049029</v>
      </c>
      <c r="M127" s="24">
        <v>0.28944761659376206</v>
      </c>
      <c r="N127" s="24">
        <v>0.10189100533644124</v>
      </c>
      <c r="O127" s="24">
        <v>0.04910392673124684</v>
      </c>
      <c r="P127" s="24">
        <v>0.01734135066796378</v>
      </c>
      <c r="Q127" s="24">
        <v>0.005977188420125408</v>
      </c>
      <c r="R127" s="24">
        <v>0.001568424371978422</v>
      </c>
      <c r="S127" s="24">
        <v>0.0006442621334448563</v>
      </c>
      <c r="T127" s="24">
        <v>0.00025521289124069626</v>
      </c>
      <c r="U127" s="24">
        <v>0.00013073178186363452</v>
      </c>
      <c r="V127" s="24">
        <v>5.819910887421782E-05</v>
      </c>
      <c r="W127" s="24">
        <v>4.017285389661625E-05</v>
      </c>
      <c r="X127" s="24">
        <v>67.5</v>
      </c>
    </row>
    <row r="128" spans="1:24" ht="12.75" hidden="1">
      <c r="A128" s="24">
        <v>1710</v>
      </c>
      <c r="B128" s="24">
        <v>114.08000183105469</v>
      </c>
      <c r="C128" s="24">
        <v>123.08000183105469</v>
      </c>
      <c r="D128" s="24">
        <v>8.949109077453613</v>
      </c>
      <c r="E128" s="24">
        <v>9.791285514831543</v>
      </c>
      <c r="F128" s="24">
        <v>21.049368546147637</v>
      </c>
      <c r="G128" s="24" t="s">
        <v>57</v>
      </c>
      <c r="H128" s="24">
        <v>9.381799070412391</v>
      </c>
      <c r="I128" s="24">
        <v>55.96180090146708</v>
      </c>
      <c r="J128" s="24" t="s">
        <v>60</v>
      </c>
      <c r="K128" s="24">
        <v>-0.8182816161357175</v>
      </c>
      <c r="L128" s="24">
        <v>-0.003287808622298758</v>
      </c>
      <c r="M128" s="24">
        <v>0.19126036756132703</v>
      </c>
      <c r="N128" s="24">
        <v>-0.0010536749796959143</v>
      </c>
      <c r="O128" s="24">
        <v>-0.033255064396996825</v>
      </c>
      <c r="P128" s="24">
        <v>-0.00037610128606137445</v>
      </c>
      <c r="Q128" s="24">
        <v>0.0038304276364830993</v>
      </c>
      <c r="R128" s="24">
        <v>-8.473135102189226E-05</v>
      </c>
      <c r="S128" s="24">
        <v>-0.0004673034537738395</v>
      </c>
      <c r="T128" s="24">
        <v>-2.6783423003933602E-05</v>
      </c>
      <c r="U128" s="24">
        <v>7.555449964538633E-05</v>
      </c>
      <c r="V128" s="24">
        <v>-6.69499949482045E-06</v>
      </c>
      <c r="W128" s="24">
        <v>-3.0042081464010964E-05</v>
      </c>
      <c r="X128" s="24">
        <v>67.5</v>
      </c>
    </row>
    <row r="129" spans="1:24" ht="12.75" hidden="1">
      <c r="A129" s="24">
        <v>1709</v>
      </c>
      <c r="B129" s="24">
        <v>123.94000244140625</v>
      </c>
      <c r="C129" s="24">
        <v>144.24000549316406</v>
      </c>
      <c r="D129" s="24">
        <v>8.851160049438477</v>
      </c>
      <c r="E129" s="24">
        <v>8.693382263183594</v>
      </c>
      <c r="F129" s="24">
        <v>21.879011879501665</v>
      </c>
      <c r="G129" s="24" t="s">
        <v>58</v>
      </c>
      <c r="H129" s="24">
        <v>2.395554159068837</v>
      </c>
      <c r="I129" s="24">
        <v>58.835556600475094</v>
      </c>
      <c r="J129" s="24" t="s">
        <v>61</v>
      </c>
      <c r="K129" s="24">
        <v>-0.9084597917278796</v>
      </c>
      <c r="L129" s="24">
        <v>-0.6044910049684298</v>
      </c>
      <c r="M129" s="24">
        <v>-0.2172542164196487</v>
      </c>
      <c r="N129" s="24">
        <v>-0.10188555706039919</v>
      </c>
      <c r="O129" s="24">
        <v>-0.03612888473755109</v>
      </c>
      <c r="P129" s="24">
        <v>-0.01733727172342612</v>
      </c>
      <c r="Q129" s="24">
        <v>-0.004588529778845046</v>
      </c>
      <c r="R129" s="24">
        <v>-0.0015661339689726139</v>
      </c>
      <c r="S129" s="24">
        <v>-0.0004435100660435555</v>
      </c>
      <c r="T129" s="24">
        <v>-0.0002538036014473156</v>
      </c>
      <c r="U129" s="24">
        <v>-0.00010668793920859206</v>
      </c>
      <c r="V129" s="24">
        <v>-5.781274302018036E-05</v>
      </c>
      <c r="W129" s="24">
        <v>-2.667079922890584E-05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1712</v>
      </c>
      <c r="B131" s="24">
        <v>168.68</v>
      </c>
      <c r="C131" s="24">
        <v>160.28</v>
      </c>
      <c r="D131" s="24">
        <v>8.620744664739956</v>
      </c>
      <c r="E131" s="24">
        <v>9.305341386126301</v>
      </c>
      <c r="F131" s="24">
        <v>31.041855152887454</v>
      </c>
      <c r="G131" s="24" t="s">
        <v>59</v>
      </c>
      <c r="H131" s="24">
        <v>-15.312106305739007</v>
      </c>
      <c r="I131" s="24">
        <v>85.867893694261</v>
      </c>
      <c r="J131" s="24" t="s">
        <v>73</v>
      </c>
      <c r="K131" s="24">
        <v>1.7013016051918584</v>
      </c>
      <c r="M131" s="24" t="s">
        <v>68</v>
      </c>
      <c r="N131" s="24">
        <v>1.358763687380138</v>
      </c>
      <c r="X131" s="24">
        <v>67.5</v>
      </c>
    </row>
    <row r="132" spans="1:24" ht="12.75" hidden="1">
      <c r="A132" s="24">
        <v>1710</v>
      </c>
      <c r="B132" s="24">
        <v>114.08000183105469</v>
      </c>
      <c r="C132" s="24">
        <v>123.08000183105469</v>
      </c>
      <c r="D132" s="24">
        <v>8.949109077453613</v>
      </c>
      <c r="E132" s="24">
        <v>9.791285514831543</v>
      </c>
      <c r="F132" s="24">
        <v>26.69536386078388</v>
      </c>
      <c r="G132" s="24" t="s">
        <v>56</v>
      </c>
      <c r="H132" s="24">
        <v>24.39222871800935</v>
      </c>
      <c r="I132" s="24">
        <v>70.97223054906404</v>
      </c>
      <c r="J132" s="24" t="s">
        <v>62</v>
      </c>
      <c r="K132" s="24">
        <v>0.7522750033690027</v>
      </c>
      <c r="L132" s="24">
        <v>1.0441456768174122</v>
      </c>
      <c r="M132" s="24">
        <v>0.1780913046805788</v>
      </c>
      <c r="N132" s="24">
        <v>0.10770601004086697</v>
      </c>
      <c r="O132" s="24">
        <v>0.03021247528161267</v>
      </c>
      <c r="P132" s="24">
        <v>0.029953348178721452</v>
      </c>
      <c r="Q132" s="24">
        <v>0.0036776239083615475</v>
      </c>
      <c r="R132" s="24">
        <v>0.001657932263201515</v>
      </c>
      <c r="S132" s="24">
        <v>0.0003964037461170242</v>
      </c>
      <c r="T132" s="24">
        <v>0.0004407829171851609</v>
      </c>
      <c r="U132" s="24">
        <v>8.044029885161069E-05</v>
      </c>
      <c r="V132" s="24">
        <v>6.152834407846191E-05</v>
      </c>
      <c r="W132" s="24">
        <v>2.4721086589020648E-05</v>
      </c>
      <c r="X132" s="24">
        <v>67.5</v>
      </c>
    </row>
    <row r="133" spans="1:24" ht="12.75" hidden="1">
      <c r="A133" s="24">
        <v>1709</v>
      </c>
      <c r="B133" s="24">
        <v>123.94000244140625</v>
      </c>
      <c r="C133" s="24">
        <v>144.24000549316406</v>
      </c>
      <c r="D133" s="24">
        <v>8.851160049438477</v>
      </c>
      <c r="E133" s="24">
        <v>8.693382263183594</v>
      </c>
      <c r="F133" s="24">
        <v>21.879011879501665</v>
      </c>
      <c r="G133" s="24" t="s">
        <v>57</v>
      </c>
      <c r="H133" s="24">
        <v>2.395554159068837</v>
      </c>
      <c r="I133" s="24">
        <v>58.835556600475094</v>
      </c>
      <c r="J133" s="24" t="s">
        <v>60</v>
      </c>
      <c r="K133" s="24">
        <v>-0.6823107552041425</v>
      </c>
      <c r="L133" s="24">
        <v>-0.005680018214357822</v>
      </c>
      <c r="M133" s="24">
        <v>0.16066505241887286</v>
      </c>
      <c r="N133" s="24">
        <v>-0.0011137079247621447</v>
      </c>
      <c r="O133" s="24">
        <v>-0.027538168763052942</v>
      </c>
      <c r="P133" s="24">
        <v>-0.0006498456947597127</v>
      </c>
      <c r="Q133" s="24">
        <v>0.0032749471061187985</v>
      </c>
      <c r="R133" s="24">
        <v>-8.95696834132661E-05</v>
      </c>
      <c r="S133" s="24">
        <v>-0.00037148330327857265</v>
      </c>
      <c r="T133" s="24">
        <v>-4.627788376557837E-05</v>
      </c>
      <c r="U133" s="24">
        <v>6.850949398141711E-05</v>
      </c>
      <c r="V133" s="24">
        <v>-7.075522304475557E-06</v>
      </c>
      <c r="W133" s="24">
        <v>-2.34412895437491E-05</v>
      </c>
      <c r="X133" s="24">
        <v>67.5</v>
      </c>
    </row>
    <row r="134" spans="1:24" ht="12.75" hidden="1">
      <c r="A134" s="24">
        <v>1711</v>
      </c>
      <c r="B134" s="24">
        <v>108.30000305175781</v>
      </c>
      <c r="C134" s="24">
        <v>128.89999389648438</v>
      </c>
      <c r="D134" s="24">
        <v>9.255144119262695</v>
      </c>
      <c r="E134" s="24">
        <v>9.633556365966797</v>
      </c>
      <c r="F134" s="24">
        <v>22.134196135241794</v>
      </c>
      <c r="G134" s="24" t="s">
        <v>58</v>
      </c>
      <c r="H134" s="24">
        <v>16.086267201286354</v>
      </c>
      <c r="I134" s="24">
        <v>56.88627025304417</v>
      </c>
      <c r="J134" s="24" t="s">
        <v>61</v>
      </c>
      <c r="K134" s="24">
        <v>-0.3168117959082106</v>
      </c>
      <c r="L134" s="24">
        <v>-1.044130227418772</v>
      </c>
      <c r="M134" s="24">
        <v>-0.0768326345641719</v>
      </c>
      <c r="N134" s="24">
        <v>-0.10770025187334363</v>
      </c>
      <c r="O134" s="24">
        <v>-0.012427506741888007</v>
      </c>
      <c r="P134" s="24">
        <v>-0.029946298063178327</v>
      </c>
      <c r="Q134" s="24">
        <v>-0.0016732121991775491</v>
      </c>
      <c r="R134" s="24">
        <v>-0.0016555109969969227</v>
      </c>
      <c r="S134" s="24">
        <v>-0.0001383332401154915</v>
      </c>
      <c r="T134" s="24">
        <v>-0.00043834682336757046</v>
      </c>
      <c r="U134" s="24">
        <v>-4.215555614324893E-05</v>
      </c>
      <c r="V134" s="24">
        <v>-6.112016123306996E-05</v>
      </c>
      <c r="W134" s="24">
        <v>-7.850991444905262E-06</v>
      </c>
      <c r="X134" s="24">
        <v>67.5</v>
      </c>
    </row>
    <row r="135" s="100" customFormat="1" ht="12.75">
      <c r="A135" s="100" t="s">
        <v>94</v>
      </c>
    </row>
    <row r="136" spans="1:24" s="100" customFormat="1" ht="12.75">
      <c r="A136" s="100">
        <v>1712</v>
      </c>
      <c r="B136" s="100">
        <v>168.68</v>
      </c>
      <c r="C136" s="100">
        <v>160.28</v>
      </c>
      <c r="D136" s="100">
        <v>8.620744664739956</v>
      </c>
      <c r="E136" s="100">
        <v>9.305341386126301</v>
      </c>
      <c r="F136" s="100">
        <v>32.31108144926091</v>
      </c>
      <c r="G136" s="100" t="s">
        <v>59</v>
      </c>
      <c r="H136" s="100">
        <v>-11.801176042255094</v>
      </c>
      <c r="I136" s="100">
        <v>89.37882395774491</v>
      </c>
      <c r="J136" s="100" t="s">
        <v>73</v>
      </c>
      <c r="K136" s="100">
        <v>1.6630663650790345</v>
      </c>
      <c r="M136" s="100" t="s">
        <v>68</v>
      </c>
      <c r="N136" s="100">
        <v>1.0442810180680704</v>
      </c>
      <c r="X136" s="100">
        <v>67.5</v>
      </c>
    </row>
    <row r="137" spans="1:24" s="100" customFormat="1" ht="12.75">
      <c r="A137" s="100">
        <v>1710</v>
      </c>
      <c r="B137" s="100">
        <v>114.08000183105469</v>
      </c>
      <c r="C137" s="100">
        <v>123.08000183105469</v>
      </c>
      <c r="D137" s="100">
        <v>8.949109077453613</v>
      </c>
      <c r="E137" s="100">
        <v>9.791285514831543</v>
      </c>
      <c r="F137" s="100">
        <v>26.69536386078388</v>
      </c>
      <c r="G137" s="100" t="s">
        <v>56</v>
      </c>
      <c r="H137" s="100">
        <v>24.39222871800935</v>
      </c>
      <c r="I137" s="100">
        <v>70.97223054906404</v>
      </c>
      <c r="J137" s="100" t="s">
        <v>62</v>
      </c>
      <c r="K137" s="100">
        <v>1.0871262430928907</v>
      </c>
      <c r="L137" s="100">
        <v>0.634163933920706</v>
      </c>
      <c r="M137" s="100">
        <v>0.25736307844667783</v>
      </c>
      <c r="N137" s="100">
        <v>0.10273682467637676</v>
      </c>
      <c r="O137" s="100">
        <v>0.04366083123064425</v>
      </c>
      <c r="P137" s="100">
        <v>0.01819230039332889</v>
      </c>
      <c r="Q137" s="100">
        <v>0.005314629878044216</v>
      </c>
      <c r="R137" s="100">
        <v>0.0015814385704239126</v>
      </c>
      <c r="S137" s="100">
        <v>0.000572845637603371</v>
      </c>
      <c r="T137" s="100">
        <v>0.0002677318068618261</v>
      </c>
      <c r="U137" s="100">
        <v>0.00011624003100290684</v>
      </c>
      <c r="V137" s="100">
        <v>5.868318616596531E-05</v>
      </c>
      <c r="W137" s="100">
        <v>3.571973610129595E-05</v>
      </c>
      <c r="X137" s="100">
        <v>67.5</v>
      </c>
    </row>
    <row r="138" spans="1:24" s="100" customFormat="1" ht="12.75">
      <c r="A138" s="100">
        <v>1711</v>
      </c>
      <c r="B138" s="100">
        <v>108.30000305175781</v>
      </c>
      <c r="C138" s="100">
        <v>128.89999389648438</v>
      </c>
      <c r="D138" s="100">
        <v>9.255144119262695</v>
      </c>
      <c r="E138" s="100">
        <v>9.633556365966797</v>
      </c>
      <c r="F138" s="100">
        <v>19.272509392581703</v>
      </c>
      <c r="G138" s="100" t="s">
        <v>57</v>
      </c>
      <c r="H138" s="100">
        <v>8.73155305545287</v>
      </c>
      <c r="I138" s="100">
        <v>49.53155610721068</v>
      </c>
      <c r="J138" s="100" t="s">
        <v>60</v>
      </c>
      <c r="K138" s="100">
        <v>-0.7926318846489576</v>
      </c>
      <c r="L138" s="100">
        <v>-0.0034492520887348904</v>
      </c>
      <c r="M138" s="100">
        <v>0.1856309601437132</v>
      </c>
      <c r="N138" s="100">
        <v>-0.0010624303259031802</v>
      </c>
      <c r="O138" s="100">
        <v>-0.032153753501575545</v>
      </c>
      <c r="P138" s="100">
        <v>-0.00039458099706431236</v>
      </c>
      <c r="Q138" s="100">
        <v>0.0037353517769553907</v>
      </c>
      <c r="R138" s="100">
        <v>-8.543608243793538E-05</v>
      </c>
      <c r="S138" s="100">
        <v>-0.00044704785643968155</v>
      </c>
      <c r="T138" s="100">
        <v>-2.8099298616223633E-05</v>
      </c>
      <c r="U138" s="100">
        <v>7.488356564559163E-05</v>
      </c>
      <c r="V138" s="100">
        <v>-6.750218714500349E-06</v>
      </c>
      <c r="W138" s="100">
        <v>-2.8603087837833704E-05</v>
      </c>
      <c r="X138" s="100">
        <v>67.5</v>
      </c>
    </row>
    <row r="139" spans="1:24" s="100" customFormat="1" ht="12.75">
      <c r="A139" s="100">
        <v>1709</v>
      </c>
      <c r="B139" s="100">
        <v>123.94000244140625</v>
      </c>
      <c r="C139" s="100">
        <v>144.24000549316406</v>
      </c>
      <c r="D139" s="100">
        <v>8.851160049438477</v>
      </c>
      <c r="E139" s="100">
        <v>8.693382263183594</v>
      </c>
      <c r="F139" s="100">
        <v>22.835528941804096</v>
      </c>
      <c r="G139" s="100" t="s">
        <v>58</v>
      </c>
      <c r="H139" s="100">
        <v>4.967755045852975</v>
      </c>
      <c r="I139" s="100">
        <v>61.407757487259225</v>
      </c>
      <c r="J139" s="100" t="s">
        <v>61</v>
      </c>
      <c r="K139" s="100">
        <v>-0.7440283353872382</v>
      </c>
      <c r="L139" s="100">
        <v>-0.6341545535165808</v>
      </c>
      <c r="M139" s="100">
        <v>-0.1782607662489815</v>
      </c>
      <c r="N139" s="100">
        <v>-0.10273133108447091</v>
      </c>
      <c r="O139" s="100">
        <v>-0.029536491320241796</v>
      </c>
      <c r="P139" s="100">
        <v>-0.01818802076746863</v>
      </c>
      <c r="Q139" s="100">
        <v>-0.003780534068487742</v>
      </c>
      <c r="R139" s="100">
        <v>-0.0015791290725719943</v>
      </c>
      <c r="S139" s="100">
        <v>-0.00035819036638901747</v>
      </c>
      <c r="T139" s="100">
        <v>-0.00026625316866241134</v>
      </c>
      <c r="U139" s="100">
        <v>-8.890554765457054E-05</v>
      </c>
      <c r="V139" s="100">
        <v>-5.82936607693817E-05</v>
      </c>
      <c r="W139" s="100">
        <v>-2.1395394674728372E-05</v>
      </c>
      <c r="X139" s="100">
        <v>67.5</v>
      </c>
    </row>
    <row r="140" ht="12.75" hidden="1">
      <c r="A140" s="24" t="s">
        <v>111</v>
      </c>
    </row>
    <row r="141" spans="1:24" ht="12.75" hidden="1">
      <c r="A141" s="24">
        <v>1712</v>
      </c>
      <c r="B141" s="24">
        <v>145.68</v>
      </c>
      <c r="C141" s="24">
        <v>151.28</v>
      </c>
      <c r="D141" s="24">
        <v>8.656275518791793</v>
      </c>
      <c r="E141" s="24">
        <v>9.09990967527249</v>
      </c>
      <c r="F141" s="24">
        <v>25.311854469178652</v>
      </c>
      <c r="G141" s="24" t="s">
        <v>59</v>
      </c>
      <c r="H141" s="24">
        <v>-8.51706935838736</v>
      </c>
      <c r="I141" s="24">
        <v>69.66293064161265</v>
      </c>
      <c r="J141" s="24" t="s">
        <v>73</v>
      </c>
      <c r="K141" s="24">
        <v>1.0392989192958293</v>
      </c>
      <c r="M141" s="24" t="s">
        <v>68</v>
      </c>
      <c r="N141" s="24">
        <v>0.6033817021642374</v>
      </c>
      <c r="X141" s="24">
        <v>67.5</v>
      </c>
    </row>
    <row r="142" spans="1:24" ht="12.75" hidden="1">
      <c r="A142" s="24">
        <v>1709</v>
      </c>
      <c r="B142" s="24">
        <v>128.67999267578125</v>
      </c>
      <c r="C142" s="24">
        <v>141.67999267578125</v>
      </c>
      <c r="D142" s="24">
        <v>8.994184494018555</v>
      </c>
      <c r="E142" s="24">
        <v>8.638545989990234</v>
      </c>
      <c r="F142" s="24">
        <v>27.530015968996523</v>
      </c>
      <c r="G142" s="24" t="s">
        <v>56</v>
      </c>
      <c r="H142" s="24">
        <v>11.6891241188561</v>
      </c>
      <c r="I142" s="24">
        <v>72.86911679463735</v>
      </c>
      <c r="J142" s="24" t="s">
        <v>62</v>
      </c>
      <c r="K142" s="24">
        <v>0.9291182048310291</v>
      </c>
      <c r="L142" s="24">
        <v>0.3334876742320168</v>
      </c>
      <c r="M142" s="24">
        <v>0.2199563735407975</v>
      </c>
      <c r="N142" s="24">
        <v>0.12220914183994162</v>
      </c>
      <c r="O142" s="24">
        <v>0.03731492833602863</v>
      </c>
      <c r="P142" s="24">
        <v>0.00956676542074149</v>
      </c>
      <c r="Q142" s="24">
        <v>0.004542097406284191</v>
      </c>
      <c r="R142" s="24">
        <v>0.001881115537908306</v>
      </c>
      <c r="S142" s="24">
        <v>0.0004895429975983061</v>
      </c>
      <c r="T142" s="24">
        <v>0.00014080850198968544</v>
      </c>
      <c r="U142" s="24">
        <v>9.933240960763438E-05</v>
      </c>
      <c r="V142" s="24">
        <v>6.980284005008923E-05</v>
      </c>
      <c r="W142" s="24">
        <v>3.052282930591045E-05</v>
      </c>
      <c r="X142" s="24">
        <v>67.5</v>
      </c>
    </row>
    <row r="143" spans="1:24" ht="12.75" hidden="1">
      <c r="A143" s="24">
        <v>1711</v>
      </c>
      <c r="B143" s="24">
        <v>106.58000183105469</v>
      </c>
      <c r="C143" s="24">
        <v>131.3800048828125</v>
      </c>
      <c r="D143" s="24">
        <v>9.232260704040527</v>
      </c>
      <c r="E143" s="24">
        <v>9.528325080871582</v>
      </c>
      <c r="F143" s="24">
        <v>21.235115494615194</v>
      </c>
      <c r="G143" s="24" t="s">
        <v>57</v>
      </c>
      <c r="H143" s="24">
        <v>15.626891693816482</v>
      </c>
      <c r="I143" s="24">
        <v>54.70689352487117</v>
      </c>
      <c r="J143" s="24" t="s">
        <v>60</v>
      </c>
      <c r="K143" s="24">
        <v>-0.9285024872532324</v>
      </c>
      <c r="L143" s="24">
        <v>-0.0018133725802666728</v>
      </c>
      <c r="M143" s="24">
        <v>0.2198874324509511</v>
      </c>
      <c r="N143" s="24">
        <v>-0.0012641004420943503</v>
      </c>
      <c r="O143" s="24">
        <v>-0.037273370743134804</v>
      </c>
      <c r="P143" s="24">
        <v>-0.00020741799940846752</v>
      </c>
      <c r="Q143" s="24">
        <v>0.004542093960926072</v>
      </c>
      <c r="R143" s="24">
        <v>-0.00010164322217449487</v>
      </c>
      <c r="S143" s="24">
        <v>-0.00048632444550019826</v>
      </c>
      <c r="T143" s="24">
        <v>-1.4768359738287193E-05</v>
      </c>
      <c r="U143" s="24">
        <v>9.900961359322443E-05</v>
      </c>
      <c r="V143" s="24">
        <v>-8.028763844677034E-06</v>
      </c>
      <c r="W143" s="24">
        <v>-3.0188591754794647E-05</v>
      </c>
      <c r="X143" s="24">
        <v>67.5</v>
      </c>
    </row>
    <row r="144" spans="1:24" ht="12.75" hidden="1">
      <c r="A144" s="24">
        <v>1710</v>
      </c>
      <c r="B144" s="24">
        <v>107.76000213623047</v>
      </c>
      <c r="C144" s="24">
        <v>120.26000213623047</v>
      </c>
      <c r="D144" s="24">
        <v>9.2789945602417</v>
      </c>
      <c r="E144" s="24">
        <v>9.830399513244629</v>
      </c>
      <c r="F144" s="24">
        <v>20.572090536864092</v>
      </c>
      <c r="G144" s="24" t="s">
        <v>58</v>
      </c>
      <c r="H144" s="24">
        <v>12.474462258080088</v>
      </c>
      <c r="I144" s="24">
        <v>52.73446439431056</v>
      </c>
      <c r="J144" s="24" t="s">
        <v>61</v>
      </c>
      <c r="K144" s="24">
        <v>0.03381966459022461</v>
      </c>
      <c r="L144" s="24">
        <v>-0.33348274399819383</v>
      </c>
      <c r="M144" s="24">
        <v>0.005506660634836619</v>
      </c>
      <c r="N144" s="24">
        <v>-0.12220260389749175</v>
      </c>
      <c r="O144" s="24">
        <v>0.0017605993774209823</v>
      </c>
      <c r="P144" s="24">
        <v>-0.009564516631226927</v>
      </c>
      <c r="Q144" s="24">
        <v>-5.594487687273057E-06</v>
      </c>
      <c r="R144" s="24">
        <v>-0.0018783674620121704</v>
      </c>
      <c r="S144" s="24">
        <v>5.604355633308592E-05</v>
      </c>
      <c r="T144" s="24">
        <v>-0.00014003188845123737</v>
      </c>
      <c r="U144" s="24">
        <v>-8.001500770433193E-06</v>
      </c>
      <c r="V144" s="24">
        <v>-6.933956612342442E-05</v>
      </c>
      <c r="W144" s="24">
        <v>4.5046683229834666E-06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1712</v>
      </c>
      <c r="B146" s="24">
        <v>145.68</v>
      </c>
      <c r="C146" s="24">
        <v>151.28</v>
      </c>
      <c r="D146" s="24">
        <v>8.656275518791793</v>
      </c>
      <c r="E146" s="24">
        <v>9.09990967527249</v>
      </c>
      <c r="F146" s="24">
        <v>27.05396703285767</v>
      </c>
      <c r="G146" s="24" t="s">
        <v>59</v>
      </c>
      <c r="H146" s="24">
        <v>-3.7224516095681395</v>
      </c>
      <c r="I146" s="24">
        <v>74.45754839043187</v>
      </c>
      <c r="J146" s="24" t="s">
        <v>73</v>
      </c>
      <c r="K146" s="24">
        <v>0.603874085754861</v>
      </c>
      <c r="M146" s="24" t="s">
        <v>68</v>
      </c>
      <c r="N146" s="24">
        <v>0.34337534054323104</v>
      </c>
      <c r="X146" s="24">
        <v>67.5</v>
      </c>
    </row>
    <row r="147" spans="1:24" ht="12.75" hidden="1">
      <c r="A147" s="24">
        <v>1709</v>
      </c>
      <c r="B147" s="24">
        <v>128.67999267578125</v>
      </c>
      <c r="C147" s="24">
        <v>141.67999267578125</v>
      </c>
      <c r="D147" s="24">
        <v>8.994184494018555</v>
      </c>
      <c r="E147" s="24">
        <v>8.638545989990234</v>
      </c>
      <c r="F147" s="24">
        <v>27.530015968996523</v>
      </c>
      <c r="G147" s="24" t="s">
        <v>56</v>
      </c>
      <c r="H147" s="24">
        <v>11.6891241188561</v>
      </c>
      <c r="I147" s="24">
        <v>72.86911679463735</v>
      </c>
      <c r="J147" s="24" t="s">
        <v>62</v>
      </c>
      <c r="K147" s="24">
        <v>0.7272629935409057</v>
      </c>
      <c r="L147" s="24">
        <v>0.17218733323182167</v>
      </c>
      <c r="M147" s="24">
        <v>0.1721700711006017</v>
      </c>
      <c r="N147" s="24">
        <v>0.1215639595774995</v>
      </c>
      <c r="O147" s="24">
        <v>0.029208076080225784</v>
      </c>
      <c r="P147" s="24">
        <v>0.004939590481806751</v>
      </c>
      <c r="Q147" s="24">
        <v>0.003555339992606444</v>
      </c>
      <c r="R147" s="24">
        <v>0.0018711879385053783</v>
      </c>
      <c r="S147" s="24">
        <v>0.00038318447270059835</v>
      </c>
      <c r="T147" s="24">
        <v>7.271723975898773E-05</v>
      </c>
      <c r="U147" s="24">
        <v>7.775039380984714E-05</v>
      </c>
      <c r="V147" s="24">
        <v>6.943477247791785E-05</v>
      </c>
      <c r="W147" s="24">
        <v>2.3889328314371313E-05</v>
      </c>
      <c r="X147" s="24">
        <v>67.5</v>
      </c>
    </row>
    <row r="148" spans="1:24" ht="12.75" hidden="1">
      <c r="A148" s="24">
        <v>1710</v>
      </c>
      <c r="B148" s="24">
        <v>107.76000213623047</v>
      </c>
      <c r="C148" s="24">
        <v>120.26000213623047</v>
      </c>
      <c r="D148" s="24">
        <v>9.2789945602417</v>
      </c>
      <c r="E148" s="24">
        <v>9.830399513244629</v>
      </c>
      <c r="F148" s="24">
        <v>21.508164760833708</v>
      </c>
      <c r="G148" s="24" t="s">
        <v>57</v>
      </c>
      <c r="H148" s="24">
        <v>14.873993445535298</v>
      </c>
      <c r="I148" s="24">
        <v>55.13399558176577</v>
      </c>
      <c r="J148" s="24" t="s">
        <v>60</v>
      </c>
      <c r="K148" s="24">
        <v>-0.7157645246339426</v>
      </c>
      <c r="L148" s="24">
        <v>-0.0009356579985192983</v>
      </c>
      <c r="M148" s="24">
        <v>0.1690903076607015</v>
      </c>
      <c r="N148" s="24">
        <v>-0.001257369858904749</v>
      </c>
      <c r="O148" s="24">
        <v>-0.028800433261118877</v>
      </c>
      <c r="P148" s="24">
        <v>-0.00010702671130157873</v>
      </c>
      <c r="Q148" s="24">
        <v>0.003472947774657335</v>
      </c>
      <c r="R148" s="24">
        <v>-0.00010109400409965496</v>
      </c>
      <c r="S148" s="24">
        <v>-0.00038127990517832964</v>
      </c>
      <c r="T148" s="24">
        <v>-7.621797649060365E-06</v>
      </c>
      <c r="U148" s="24">
        <v>7.438717230431803E-05</v>
      </c>
      <c r="V148" s="24">
        <v>-7.983463729256761E-06</v>
      </c>
      <c r="W148" s="24">
        <v>-2.3836800356918588E-05</v>
      </c>
      <c r="X148" s="24">
        <v>67.5</v>
      </c>
    </row>
    <row r="149" spans="1:24" ht="12.75" hidden="1">
      <c r="A149" s="24">
        <v>1711</v>
      </c>
      <c r="B149" s="24">
        <v>106.58000183105469</v>
      </c>
      <c r="C149" s="24">
        <v>131.3800048828125</v>
      </c>
      <c r="D149" s="24">
        <v>9.232260704040527</v>
      </c>
      <c r="E149" s="24">
        <v>9.528325080871582</v>
      </c>
      <c r="F149" s="24">
        <v>18.378546810632766</v>
      </c>
      <c r="G149" s="24" t="s">
        <v>58</v>
      </c>
      <c r="H149" s="24">
        <v>8.267666410547548</v>
      </c>
      <c r="I149" s="24">
        <v>47.347668241602236</v>
      </c>
      <c r="J149" s="24" t="s">
        <v>61</v>
      </c>
      <c r="K149" s="24">
        <v>-0.1288122938605852</v>
      </c>
      <c r="L149" s="24">
        <v>-0.1721847910519283</v>
      </c>
      <c r="M149" s="24">
        <v>-0.03241914924848521</v>
      </c>
      <c r="N149" s="24">
        <v>-0.12155745674041495</v>
      </c>
      <c r="O149" s="24">
        <v>-0.004862792642103411</v>
      </c>
      <c r="P149" s="24">
        <v>-0.0049384308652672074</v>
      </c>
      <c r="Q149" s="24">
        <v>-0.0007609705759945349</v>
      </c>
      <c r="R149" s="24">
        <v>-0.0018684550579404116</v>
      </c>
      <c r="S149" s="24">
        <v>-3.815722770379922E-05</v>
      </c>
      <c r="T149" s="24">
        <v>-7.231670041396305E-05</v>
      </c>
      <c r="U149" s="24">
        <v>-2.262017537849822E-05</v>
      </c>
      <c r="V149" s="24">
        <v>-6.897428459900008E-05</v>
      </c>
      <c r="W149" s="24">
        <v>-1.5833370002083495E-06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1712</v>
      </c>
      <c r="B151" s="24">
        <v>145.68</v>
      </c>
      <c r="C151" s="24">
        <v>151.28</v>
      </c>
      <c r="D151" s="24">
        <v>8.656275518791793</v>
      </c>
      <c r="E151" s="24">
        <v>9.09990967527249</v>
      </c>
      <c r="F151" s="24">
        <v>25.311854469178652</v>
      </c>
      <c r="G151" s="24" t="s">
        <v>59</v>
      </c>
      <c r="H151" s="24">
        <v>-8.51706935838736</v>
      </c>
      <c r="I151" s="24">
        <v>69.66293064161265</v>
      </c>
      <c r="J151" s="24" t="s">
        <v>73</v>
      </c>
      <c r="K151" s="24">
        <v>0.9821220795999908</v>
      </c>
      <c r="M151" s="24" t="s">
        <v>68</v>
      </c>
      <c r="N151" s="24">
        <v>0.8153850766563074</v>
      </c>
      <c r="X151" s="24">
        <v>67.5</v>
      </c>
    </row>
    <row r="152" spans="1:24" ht="12.75" hidden="1">
      <c r="A152" s="24">
        <v>1711</v>
      </c>
      <c r="B152" s="24">
        <v>106.58000183105469</v>
      </c>
      <c r="C152" s="24">
        <v>131.3800048828125</v>
      </c>
      <c r="D152" s="24">
        <v>9.232260704040527</v>
      </c>
      <c r="E152" s="24">
        <v>9.528325080871582</v>
      </c>
      <c r="F152" s="24">
        <v>23.650233631519896</v>
      </c>
      <c r="G152" s="24" t="s">
        <v>56</v>
      </c>
      <c r="H152" s="24">
        <v>21.84883151793163</v>
      </c>
      <c r="I152" s="24">
        <v>60.928833348986316</v>
      </c>
      <c r="J152" s="24" t="s">
        <v>62</v>
      </c>
      <c r="K152" s="24">
        <v>0.5228024059728142</v>
      </c>
      <c r="L152" s="24">
        <v>0.8230791516379947</v>
      </c>
      <c r="M152" s="24">
        <v>0.12376678831627484</v>
      </c>
      <c r="N152" s="24">
        <v>0.12252982448211494</v>
      </c>
      <c r="O152" s="24">
        <v>0.02099650587094063</v>
      </c>
      <c r="P152" s="24">
        <v>0.023611657157276</v>
      </c>
      <c r="Q152" s="24">
        <v>0.00255584393451072</v>
      </c>
      <c r="R152" s="24">
        <v>0.0018861010549555935</v>
      </c>
      <c r="S152" s="24">
        <v>0.00027548619117238773</v>
      </c>
      <c r="T152" s="24">
        <v>0.0003474619295859561</v>
      </c>
      <c r="U152" s="24">
        <v>5.5903220191931254E-05</v>
      </c>
      <c r="V152" s="24">
        <v>6.999665566657843E-05</v>
      </c>
      <c r="W152" s="24">
        <v>1.7179022462265225E-05</v>
      </c>
      <c r="X152" s="24">
        <v>67.5</v>
      </c>
    </row>
    <row r="153" spans="1:24" ht="12.75" hidden="1">
      <c r="A153" s="24">
        <v>1709</v>
      </c>
      <c r="B153" s="24">
        <v>128.67999267578125</v>
      </c>
      <c r="C153" s="24">
        <v>141.67999267578125</v>
      </c>
      <c r="D153" s="24">
        <v>8.994184494018555</v>
      </c>
      <c r="E153" s="24">
        <v>8.638545989990234</v>
      </c>
      <c r="F153" s="24">
        <v>24.3038006626403</v>
      </c>
      <c r="G153" s="24" t="s">
        <v>57</v>
      </c>
      <c r="H153" s="24">
        <v>3.1496644894729826</v>
      </c>
      <c r="I153" s="24">
        <v>64.32965716525423</v>
      </c>
      <c r="J153" s="24" t="s">
        <v>60</v>
      </c>
      <c r="K153" s="24">
        <v>-0.44976667547763716</v>
      </c>
      <c r="L153" s="24">
        <v>-0.004477024550927919</v>
      </c>
      <c r="M153" s="24">
        <v>0.10575236568427279</v>
      </c>
      <c r="N153" s="24">
        <v>-0.0012670013476801063</v>
      </c>
      <c r="O153" s="24">
        <v>-0.018177615010663905</v>
      </c>
      <c r="P153" s="24">
        <v>-0.0005122571942516675</v>
      </c>
      <c r="Q153" s="24">
        <v>0.0021481906988116647</v>
      </c>
      <c r="R153" s="24">
        <v>-0.00010188315897950308</v>
      </c>
      <c r="S153" s="24">
        <v>-0.00024724787302939663</v>
      </c>
      <c r="T153" s="24">
        <v>-3.648292629057893E-05</v>
      </c>
      <c r="U153" s="24">
        <v>4.443841196051116E-05</v>
      </c>
      <c r="V153" s="24">
        <v>-8.044585963009295E-06</v>
      </c>
      <c r="W153" s="24">
        <v>-1.5662399241916474E-05</v>
      </c>
      <c r="X153" s="24">
        <v>67.5</v>
      </c>
    </row>
    <row r="154" spans="1:24" ht="12.75" hidden="1">
      <c r="A154" s="24">
        <v>1710</v>
      </c>
      <c r="B154" s="24">
        <v>107.76000213623047</v>
      </c>
      <c r="C154" s="24">
        <v>120.26000213623047</v>
      </c>
      <c r="D154" s="24">
        <v>9.2789945602417</v>
      </c>
      <c r="E154" s="24">
        <v>9.830399513244629</v>
      </c>
      <c r="F154" s="24">
        <v>21.508164760833708</v>
      </c>
      <c r="G154" s="24" t="s">
        <v>58</v>
      </c>
      <c r="H154" s="24">
        <v>14.873993445535298</v>
      </c>
      <c r="I154" s="24">
        <v>55.13399558176577</v>
      </c>
      <c r="J154" s="24" t="s">
        <v>61</v>
      </c>
      <c r="K154" s="24">
        <v>-0.26651884233719214</v>
      </c>
      <c r="L154" s="24">
        <v>-0.8230669754717969</v>
      </c>
      <c r="M154" s="24">
        <v>-0.06430128336437328</v>
      </c>
      <c r="N154" s="24">
        <v>-0.12252327368791152</v>
      </c>
      <c r="O154" s="24">
        <v>-0.010508452374756744</v>
      </c>
      <c r="P154" s="24">
        <v>-0.02360609976848527</v>
      </c>
      <c r="Q154" s="24">
        <v>-0.0013847797438994724</v>
      </c>
      <c r="R154" s="24">
        <v>-0.0018833472891160994</v>
      </c>
      <c r="S154" s="24">
        <v>-0.00012149539418886924</v>
      </c>
      <c r="T154" s="24">
        <v>-0.00034554129796722136</v>
      </c>
      <c r="U154" s="24">
        <v>-3.3917511262701E-05</v>
      </c>
      <c r="V154" s="24">
        <v>-6.953284433409366E-05</v>
      </c>
      <c r="W154" s="24">
        <v>-7.057482748532047E-06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1712</v>
      </c>
      <c r="B156" s="24">
        <v>145.68</v>
      </c>
      <c r="C156" s="24">
        <v>151.28</v>
      </c>
      <c r="D156" s="24">
        <v>8.656275518791793</v>
      </c>
      <c r="E156" s="24">
        <v>9.09990967527249</v>
      </c>
      <c r="F156" s="24">
        <v>27.653762627526596</v>
      </c>
      <c r="G156" s="24" t="s">
        <v>59</v>
      </c>
      <c r="H156" s="24">
        <v>-2.071702591496603</v>
      </c>
      <c r="I156" s="24">
        <v>76.1082974085034</v>
      </c>
      <c r="J156" s="24" t="s">
        <v>73</v>
      </c>
      <c r="K156" s="24">
        <v>1.2473547264569167</v>
      </c>
      <c r="M156" s="24" t="s">
        <v>68</v>
      </c>
      <c r="N156" s="24">
        <v>0.6782449079875496</v>
      </c>
      <c r="X156" s="24">
        <v>67.5</v>
      </c>
    </row>
    <row r="157" spans="1:24" ht="12.75" hidden="1">
      <c r="A157" s="24">
        <v>1711</v>
      </c>
      <c r="B157" s="24">
        <v>106.58000183105469</v>
      </c>
      <c r="C157" s="24">
        <v>131.3800048828125</v>
      </c>
      <c r="D157" s="24">
        <v>9.232260704040527</v>
      </c>
      <c r="E157" s="24">
        <v>9.528325080871582</v>
      </c>
      <c r="F157" s="24">
        <v>23.650233631519896</v>
      </c>
      <c r="G157" s="24" t="s">
        <v>56</v>
      </c>
      <c r="H157" s="24">
        <v>21.84883151793163</v>
      </c>
      <c r="I157" s="24">
        <v>60.928833348986316</v>
      </c>
      <c r="J157" s="24" t="s">
        <v>62</v>
      </c>
      <c r="K157" s="24">
        <v>1.0635953980911381</v>
      </c>
      <c r="L157" s="24">
        <v>0.19118666358230915</v>
      </c>
      <c r="M157" s="24">
        <v>0.2517924311152559</v>
      </c>
      <c r="N157" s="24">
        <v>0.11950857761894536</v>
      </c>
      <c r="O157" s="24">
        <v>0.04271586288542543</v>
      </c>
      <c r="P157" s="24">
        <v>0.005484711895275667</v>
      </c>
      <c r="Q157" s="24">
        <v>0.005199641792606124</v>
      </c>
      <c r="R157" s="24">
        <v>0.0018395888633013979</v>
      </c>
      <c r="S157" s="24">
        <v>0.0005604377089371426</v>
      </c>
      <c r="T157" s="24">
        <v>8.074205404965885E-05</v>
      </c>
      <c r="U157" s="24">
        <v>0.00011372885775341484</v>
      </c>
      <c r="V157" s="24">
        <v>6.826138429757104E-05</v>
      </c>
      <c r="W157" s="24">
        <v>3.49420664969852E-05</v>
      </c>
      <c r="X157" s="24">
        <v>67.5</v>
      </c>
    </row>
    <row r="158" spans="1:24" ht="12.75" hidden="1">
      <c r="A158" s="24">
        <v>1710</v>
      </c>
      <c r="B158" s="24">
        <v>107.76000213623047</v>
      </c>
      <c r="C158" s="24">
        <v>120.26000213623047</v>
      </c>
      <c r="D158" s="24">
        <v>9.2789945602417</v>
      </c>
      <c r="E158" s="24">
        <v>9.830399513244629</v>
      </c>
      <c r="F158" s="24">
        <v>20.572090536864092</v>
      </c>
      <c r="G158" s="24" t="s">
        <v>57</v>
      </c>
      <c r="H158" s="24">
        <v>12.474462258080088</v>
      </c>
      <c r="I158" s="24">
        <v>52.73446439431056</v>
      </c>
      <c r="J158" s="24" t="s">
        <v>60</v>
      </c>
      <c r="K158" s="24">
        <v>-0.5629904866959481</v>
      </c>
      <c r="L158" s="24">
        <v>-0.0010387605681225127</v>
      </c>
      <c r="M158" s="24">
        <v>0.13084407409828677</v>
      </c>
      <c r="N158" s="24">
        <v>-0.0012359100058554956</v>
      </c>
      <c r="O158" s="24">
        <v>-0.02300019983341862</v>
      </c>
      <c r="P158" s="24">
        <v>-0.0001188333611830654</v>
      </c>
      <c r="Q158" s="24">
        <v>0.0025844261390510913</v>
      </c>
      <c r="R158" s="24">
        <v>-9.936536932420801E-05</v>
      </c>
      <c r="S158" s="24">
        <v>-0.00033293788233896096</v>
      </c>
      <c r="T158" s="24">
        <v>-8.466201902656423E-06</v>
      </c>
      <c r="U158" s="24">
        <v>4.8511818709485315E-05</v>
      </c>
      <c r="V158" s="24">
        <v>-7.846697863913288E-06</v>
      </c>
      <c r="W158" s="24">
        <v>-2.1680437431689736E-05</v>
      </c>
      <c r="X158" s="24">
        <v>67.5</v>
      </c>
    </row>
    <row r="159" spans="1:24" ht="12.75" hidden="1">
      <c r="A159" s="24">
        <v>1709</v>
      </c>
      <c r="B159" s="24">
        <v>128.67999267578125</v>
      </c>
      <c r="C159" s="24">
        <v>141.67999267578125</v>
      </c>
      <c r="D159" s="24">
        <v>8.994184494018555</v>
      </c>
      <c r="E159" s="24">
        <v>8.638545989990234</v>
      </c>
      <c r="F159" s="24">
        <v>22.483210622387855</v>
      </c>
      <c r="G159" s="24" t="s">
        <v>58</v>
      </c>
      <c r="H159" s="24">
        <v>-1.6692498339953374</v>
      </c>
      <c r="I159" s="24">
        <v>59.510742841785905</v>
      </c>
      <c r="J159" s="24" t="s">
        <v>61</v>
      </c>
      <c r="K159" s="24">
        <v>-0.9023729177731933</v>
      </c>
      <c r="L159" s="24">
        <v>-0.19118384165043126</v>
      </c>
      <c r="M159" s="24">
        <v>-0.2151261412294957</v>
      </c>
      <c r="N159" s="24">
        <v>-0.1195021868040954</v>
      </c>
      <c r="O159" s="24">
        <v>-0.035994940612109304</v>
      </c>
      <c r="P159" s="24">
        <v>-0.005483424405100186</v>
      </c>
      <c r="Q159" s="24">
        <v>-0.00451187503186931</v>
      </c>
      <c r="R159" s="24">
        <v>-0.0018369032934157402</v>
      </c>
      <c r="S159" s="24">
        <v>-0.0004508245690979603</v>
      </c>
      <c r="T159" s="24">
        <v>-8.029696580507565E-05</v>
      </c>
      <c r="U159" s="24">
        <v>-0.00010286329049468764</v>
      </c>
      <c r="V159" s="24">
        <v>-6.780889262370486E-05</v>
      </c>
      <c r="W159" s="24">
        <v>-2.740267585200982E-05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1712</v>
      </c>
      <c r="B161" s="24">
        <v>145.68</v>
      </c>
      <c r="C161" s="24">
        <v>151.28</v>
      </c>
      <c r="D161" s="24">
        <v>8.656275518791793</v>
      </c>
      <c r="E161" s="24">
        <v>9.09990967527249</v>
      </c>
      <c r="F161" s="24">
        <v>27.05396703285767</v>
      </c>
      <c r="G161" s="24" t="s">
        <v>59</v>
      </c>
      <c r="H161" s="24">
        <v>-3.7224516095681395</v>
      </c>
      <c r="I161" s="24">
        <v>74.45754839043187</v>
      </c>
      <c r="J161" s="24" t="s">
        <v>73</v>
      </c>
      <c r="K161" s="24">
        <v>0.7473443377568354</v>
      </c>
      <c r="M161" s="24" t="s">
        <v>68</v>
      </c>
      <c r="N161" s="24">
        <v>0.6944023709643405</v>
      </c>
      <c r="X161" s="24">
        <v>67.5</v>
      </c>
    </row>
    <row r="162" spans="1:24" ht="12.75" hidden="1">
      <c r="A162" s="24">
        <v>1710</v>
      </c>
      <c r="B162" s="24">
        <v>107.76000213623047</v>
      </c>
      <c r="C162" s="24">
        <v>120.26000213623047</v>
      </c>
      <c r="D162" s="24">
        <v>9.2789945602417</v>
      </c>
      <c r="E162" s="24">
        <v>9.830399513244629</v>
      </c>
      <c r="F162" s="24">
        <v>23.936581468688633</v>
      </c>
      <c r="G162" s="24" t="s">
        <v>56</v>
      </c>
      <c r="H162" s="24">
        <v>21.098992999442828</v>
      </c>
      <c r="I162" s="24">
        <v>61.3589951356733</v>
      </c>
      <c r="J162" s="24" t="s">
        <v>62</v>
      </c>
      <c r="K162" s="24">
        <v>0.22479610514275025</v>
      </c>
      <c r="L162" s="24">
        <v>0.8236146426527252</v>
      </c>
      <c r="M162" s="24">
        <v>0.053217599547602704</v>
      </c>
      <c r="N162" s="24">
        <v>0.12244676643731388</v>
      </c>
      <c r="O162" s="24">
        <v>0.009028207932110552</v>
      </c>
      <c r="P162" s="24">
        <v>0.02362702516172622</v>
      </c>
      <c r="Q162" s="24">
        <v>0.0010990392419835255</v>
      </c>
      <c r="R162" s="24">
        <v>0.0018848282018968112</v>
      </c>
      <c r="S162" s="24">
        <v>0.00011848521406052603</v>
      </c>
      <c r="T162" s="24">
        <v>0.0003476766996649663</v>
      </c>
      <c r="U162" s="24">
        <v>2.404044863505115E-05</v>
      </c>
      <c r="V162" s="24">
        <v>6.99537383452821E-05</v>
      </c>
      <c r="W162" s="24">
        <v>7.387780841034018E-06</v>
      </c>
      <c r="X162" s="24">
        <v>67.5</v>
      </c>
    </row>
    <row r="163" spans="1:24" ht="12.75" hidden="1">
      <c r="A163" s="24">
        <v>1709</v>
      </c>
      <c r="B163" s="24">
        <v>128.67999267578125</v>
      </c>
      <c r="C163" s="24">
        <v>141.67999267578125</v>
      </c>
      <c r="D163" s="24">
        <v>8.994184494018555</v>
      </c>
      <c r="E163" s="24">
        <v>8.638545989990234</v>
      </c>
      <c r="F163" s="24">
        <v>22.483210622387855</v>
      </c>
      <c r="G163" s="24" t="s">
        <v>57</v>
      </c>
      <c r="H163" s="24">
        <v>-1.6692498339953374</v>
      </c>
      <c r="I163" s="24">
        <v>59.510742841785905</v>
      </c>
      <c r="J163" s="24" t="s">
        <v>60</v>
      </c>
      <c r="K163" s="24">
        <v>-0.0797879757235073</v>
      </c>
      <c r="L163" s="24">
        <v>-0.004479892557135568</v>
      </c>
      <c r="M163" s="24">
        <v>0.01832224080696265</v>
      </c>
      <c r="N163" s="24">
        <v>-0.0012660029560501473</v>
      </c>
      <c r="O163" s="24">
        <v>-0.003295087700421665</v>
      </c>
      <c r="P163" s="24">
        <v>-0.0005126494390769632</v>
      </c>
      <c r="Q163" s="24">
        <v>0.0003511569746817218</v>
      </c>
      <c r="R163" s="24">
        <v>-0.00010179775415519218</v>
      </c>
      <c r="S163" s="24">
        <v>-5.057660424215682E-05</v>
      </c>
      <c r="T163" s="24">
        <v>-3.6514606830546956E-05</v>
      </c>
      <c r="U163" s="24">
        <v>5.856084205357367E-06</v>
      </c>
      <c r="V163" s="24">
        <v>-8.034466213562837E-06</v>
      </c>
      <c r="W163" s="24">
        <v>-3.376932351190082E-06</v>
      </c>
      <c r="X163" s="24">
        <v>67.5</v>
      </c>
    </row>
    <row r="164" spans="1:24" ht="12.75" hidden="1">
      <c r="A164" s="24">
        <v>1711</v>
      </c>
      <c r="B164" s="24">
        <v>106.58000183105469</v>
      </c>
      <c r="C164" s="24">
        <v>131.3800048828125</v>
      </c>
      <c r="D164" s="24">
        <v>9.232260704040527</v>
      </c>
      <c r="E164" s="24">
        <v>9.528325080871582</v>
      </c>
      <c r="F164" s="24">
        <v>21.235115494615194</v>
      </c>
      <c r="G164" s="24" t="s">
        <v>58</v>
      </c>
      <c r="H164" s="24">
        <v>15.626891693816482</v>
      </c>
      <c r="I164" s="24">
        <v>54.70689352487117</v>
      </c>
      <c r="J164" s="24" t="s">
        <v>61</v>
      </c>
      <c r="K164" s="24">
        <v>-0.21015986252682847</v>
      </c>
      <c r="L164" s="24">
        <v>-0.8236024588080422</v>
      </c>
      <c r="M164" s="24">
        <v>-0.04996407102529453</v>
      </c>
      <c r="N164" s="24">
        <v>-0.12244022152654481</v>
      </c>
      <c r="O164" s="24">
        <v>-0.008405411085244657</v>
      </c>
      <c r="P164" s="24">
        <v>-0.02362146287903139</v>
      </c>
      <c r="Q164" s="24">
        <v>-0.0010414298029882297</v>
      </c>
      <c r="R164" s="24">
        <v>-0.00188207719499348</v>
      </c>
      <c r="S164" s="24">
        <v>-0.00010714827602113307</v>
      </c>
      <c r="T164" s="24">
        <v>-0.00034575391679333696</v>
      </c>
      <c r="U164" s="24">
        <v>-2.3316291479441937E-05</v>
      </c>
      <c r="V164" s="24">
        <v>-6.949081134325105E-05</v>
      </c>
      <c r="W164" s="24">
        <v>-6.570816817613708E-06</v>
      </c>
      <c r="X164" s="24">
        <v>67.5</v>
      </c>
    </row>
    <row r="165" s="100" customFormat="1" ht="12.75">
      <c r="A165" s="100" t="s">
        <v>89</v>
      </c>
    </row>
    <row r="166" spans="1:24" s="100" customFormat="1" ht="12.75">
      <c r="A166" s="100">
        <v>1712</v>
      </c>
      <c r="B166" s="100">
        <v>145.68</v>
      </c>
      <c r="C166" s="100">
        <v>151.28</v>
      </c>
      <c r="D166" s="100">
        <v>8.656275518791793</v>
      </c>
      <c r="E166" s="100">
        <v>9.09990967527249</v>
      </c>
      <c r="F166" s="100">
        <v>27.653762627526596</v>
      </c>
      <c r="G166" s="100" t="s">
        <v>59</v>
      </c>
      <c r="H166" s="100">
        <v>-2.071702591496603</v>
      </c>
      <c r="I166" s="100">
        <v>76.1082974085034</v>
      </c>
      <c r="J166" s="100" t="s">
        <v>73</v>
      </c>
      <c r="K166" s="100">
        <v>0.810253359246766</v>
      </c>
      <c r="M166" s="100" t="s">
        <v>68</v>
      </c>
      <c r="N166" s="100">
        <v>0.48974401753214425</v>
      </c>
      <c r="X166" s="100">
        <v>67.5</v>
      </c>
    </row>
    <row r="167" spans="1:24" s="100" customFormat="1" ht="12.75">
      <c r="A167" s="100">
        <v>1710</v>
      </c>
      <c r="B167" s="100">
        <v>107.76000213623047</v>
      </c>
      <c r="C167" s="100">
        <v>120.26000213623047</v>
      </c>
      <c r="D167" s="100">
        <v>9.2789945602417</v>
      </c>
      <c r="E167" s="100">
        <v>9.830399513244629</v>
      </c>
      <c r="F167" s="100">
        <v>23.936581468688633</v>
      </c>
      <c r="G167" s="100" t="s">
        <v>56</v>
      </c>
      <c r="H167" s="100">
        <v>21.098992999442828</v>
      </c>
      <c r="I167" s="100">
        <v>61.3589951356733</v>
      </c>
      <c r="J167" s="100" t="s">
        <v>62</v>
      </c>
      <c r="K167" s="100">
        <v>0.7967150667937728</v>
      </c>
      <c r="L167" s="100">
        <v>0.3530224956447088</v>
      </c>
      <c r="M167" s="100">
        <v>0.18861198182301922</v>
      </c>
      <c r="N167" s="100">
        <v>0.11897043581234867</v>
      </c>
      <c r="O167" s="100">
        <v>0.03199747173235569</v>
      </c>
      <c r="P167" s="100">
        <v>0.010127254844213777</v>
      </c>
      <c r="Q167" s="100">
        <v>0.00389495477008747</v>
      </c>
      <c r="R167" s="100">
        <v>0.0018313079821908084</v>
      </c>
      <c r="S167" s="100">
        <v>0.00041981972821669033</v>
      </c>
      <c r="T167" s="100">
        <v>0.00014904788505432927</v>
      </c>
      <c r="U167" s="100">
        <v>8.519342142984596E-05</v>
      </c>
      <c r="V167" s="100">
        <v>6.795807835948766E-05</v>
      </c>
      <c r="W167" s="100">
        <v>2.617498290173281E-05</v>
      </c>
      <c r="X167" s="100">
        <v>67.5</v>
      </c>
    </row>
    <row r="168" spans="1:24" s="100" customFormat="1" ht="12.75">
      <c r="A168" s="100">
        <v>1711</v>
      </c>
      <c r="B168" s="100">
        <v>106.58000183105469</v>
      </c>
      <c r="C168" s="100">
        <v>131.3800048828125</v>
      </c>
      <c r="D168" s="100">
        <v>9.232260704040527</v>
      </c>
      <c r="E168" s="100">
        <v>9.528325080871582</v>
      </c>
      <c r="F168" s="100">
        <v>18.378546810632766</v>
      </c>
      <c r="G168" s="100" t="s">
        <v>57</v>
      </c>
      <c r="H168" s="100">
        <v>8.267666410547548</v>
      </c>
      <c r="I168" s="100">
        <v>47.347668241602236</v>
      </c>
      <c r="J168" s="100" t="s">
        <v>60</v>
      </c>
      <c r="K168" s="100">
        <v>-0.4003561722856234</v>
      </c>
      <c r="L168" s="100">
        <v>-0.0019193519829692619</v>
      </c>
      <c r="M168" s="100">
        <v>0.09291967152113646</v>
      </c>
      <c r="N168" s="100">
        <v>-0.001230260577975924</v>
      </c>
      <c r="O168" s="100">
        <v>-0.0163763616970429</v>
      </c>
      <c r="P168" s="100">
        <v>-0.0002196178411407785</v>
      </c>
      <c r="Q168" s="100">
        <v>0.001829190811586883</v>
      </c>
      <c r="R168" s="100">
        <v>-9.891413229955045E-05</v>
      </c>
      <c r="S168" s="100">
        <v>-0.00023870236868469115</v>
      </c>
      <c r="T168" s="100">
        <v>-1.5644518163895605E-05</v>
      </c>
      <c r="U168" s="100">
        <v>3.391149091129708E-05</v>
      </c>
      <c r="V168" s="100">
        <v>-7.809636571075379E-06</v>
      </c>
      <c r="W168" s="100">
        <v>-1.5590608348902447E-05</v>
      </c>
      <c r="X168" s="100">
        <v>67.5</v>
      </c>
    </row>
    <row r="169" spans="1:24" s="100" customFormat="1" ht="12.75">
      <c r="A169" s="100">
        <v>1709</v>
      </c>
      <c r="B169" s="100">
        <v>128.67999267578125</v>
      </c>
      <c r="C169" s="100">
        <v>141.67999267578125</v>
      </c>
      <c r="D169" s="100">
        <v>8.994184494018555</v>
      </c>
      <c r="E169" s="100">
        <v>8.638545989990234</v>
      </c>
      <c r="F169" s="100">
        <v>24.3038006626403</v>
      </c>
      <c r="G169" s="100" t="s">
        <v>58</v>
      </c>
      <c r="H169" s="100">
        <v>3.1496644894729826</v>
      </c>
      <c r="I169" s="100">
        <v>64.32965716525423</v>
      </c>
      <c r="J169" s="100" t="s">
        <v>61</v>
      </c>
      <c r="K169" s="100">
        <v>-0.6888177066314498</v>
      </c>
      <c r="L169" s="100">
        <v>-0.35301727793294185</v>
      </c>
      <c r="M169" s="100">
        <v>-0.1641353536920399</v>
      </c>
      <c r="N169" s="100">
        <v>-0.1189640746456276</v>
      </c>
      <c r="O169" s="100">
        <v>-0.027489142853689117</v>
      </c>
      <c r="P169" s="100">
        <v>-0.010124873267528048</v>
      </c>
      <c r="Q169" s="100">
        <v>-0.0034387110427939794</v>
      </c>
      <c r="R169" s="100">
        <v>-0.0018286347147714321</v>
      </c>
      <c r="S169" s="100">
        <v>-0.0003453545763186779</v>
      </c>
      <c r="T169" s="100">
        <v>-0.0001482245630473846</v>
      </c>
      <c r="U169" s="100">
        <v>-7.815324586411208E-05</v>
      </c>
      <c r="V169" s="100">
        <v>-6.750785132813802E-05</v>
      </c>
      <c r="W169" s="100">
        <v>-2.102528623389318E-05</v>
      </c>
      <c r="X169" s="100">
        <v>67.5</v>
      </c>
    </row>
    <row r="170" ht="12.75" hidden="1">
      <c r="A170" s="24" t="s">
        <v>110</v>
      </c>
    </row>
    <row r="171" spans="1:24" ht="12.75" hidden="1">
      <c r="A171" s="24">
        <v>1712</v>
      </c>
      <c r="B171" s="24">
        <v>148.48</v>
      </c>
      <c r="C171" s="24">
        <v>160.88</v>
      </c>
      <c r="D171" s="24">
        <v>8.947839004021745</v>
      </c>
      <c r="E171" s="24">
        <v>9.18297915716017</v>
      </c>
      <c r="F171" s="24">
        <v>25.144122760778444</v>
      </c>
      <c r="G171" s="24" t="s">
        <v>59</v>
      </c>
      <c r="H171" s="24">
        <v>-14.025740115802307</v>
      </c>
      <c r="I171" s="24">
        <v>66.95425988419768</v>
      </c>
      <c r="J171" s="24" t="s">
        <v>73</v>
      </c>
      <c r="K171" s="24">
        <v>2.730849571749333</v>
      </c>
      <c r="M171" s="24" t="s">
        <v>68</v>
      </c>
      <c r="N171" s="24">
        <v>1.4565262752453416</v>
      </c>
      <c r="X171" s="24">
        <v>67.5</v>
      </c>
    </row>
    <row r="172" spans="1:24" ht="12.75" hidden="1">
      <c r="A172" s="24">
        <v>1709</v>
      </c>
      <c r="B172" s="24">
        <v>137.94000244140625</v>
      </c>
      <c r="C172" s="24">
        <v>160.13999938964844</v>
      </c>
      <c r="D172" s="24">
        <v>8.769818305969238</v>
      </c>
      <c r="E172" s="24">
        <v>8.918351173400879</v>
      </c>
      <c r="F172" s="24">
        <v>30.84160455515585</v>
      </c>
      <c r="G172" s="24" t="s">
        <v>56</v>
      </c>
      <c r="H172" s="24">
        <v>13.315644259353547</v>
      </c>
      <c r="I172" s="24">
        <v>83.7556467007598</v>
      </c>
      <c r="J172" s="24" t="s">
        <v>62</v>
      </c>
      <c r="K172" s="24">
        <v>1.5875660692760205</v>
      </c>
      <c r="L172" s="24">
        <v>0.2101121514381343</v>
      </c>
      <c r="M172" s="24">
        <v>0.3758351719102811</v>
      </c>
      <c r="N172" s="24">
        <v>0.14462654306006456</v>
      </c>
      <c r="O172" s="24">
        <v>0.06375932879810595</v>
      </c>
      <c r="P172" s="24">
        <v>0.006027517592950948</v>
      </c>
      <c r="Q172" s="24">
        <v>0.007761001412630414</v>
      </c>
      <c r="R172" s="24">
        <v>0.002226163396898115</v>
      </c>
      <c r="S172" s="24">
        <v>0.00083647978681255</v>
      </c>
      <c r="T172" s="24">
        <v>8.875267072796196E-05</v>
      </c>
      <c r="U172" s="24">
        <v>0.00016972641672540118</v>
      </c>
      <c r="V172" s="24">
        <v>8.259901717104445E-05</v>
      </c>
      <c r="W172" s="24">
        <v>5.215248698474023E-05</v>
      </c>
      <c r="X172" s="24">
        <v>67.5</v>
      </c>
    </row>
    <row r="173" spans="1:24" ht="12.75" hidden="1">
      <c r="A173" s="24">
        <v>1711</v>
      </c>
      <c r="B173" s="24">
        <v>102.68000030517578</v>
      </c>
      <c r="C173" s="24">
        <v>121.18000030517578</v>
      </c>
      <c r="D173" s="24">
        <v>9.345442771911621</v>
      </c>
      <c r="E173" s="24">
        <v>9.707747459411621</v>
      </c>
      <c r="F173" s="24">
        <v>24.49804211983205</v>
      </c>
      <c r="G173" s="24" t="s">
        <v>57</v>
      </c>
      <c r="H173" s="24">
        <v>27.15841580890166</v>
      </c>
      <c r="I173" s="24">
        <v>62.33841611407744</v>
      </c>
      <c r="J173" s="24" t="s">
        <v>60</v>
      </c>
      <c r="K173" s="24">
        <v>-1.5844288131070954</v>
      </c>
      <c r="L173" s="24">
        <v>-0.0011419254111227032</v>
      </c>
      <c r="M173" s="24">
        <v>0.37479971918941546</v>
      </c>
      <c r="N173" s="24">
        <v>-0.00149621558061323</v>
      </c>
      <c r="O173" s="24">
        <v>-0.06367285880639857</v>
      </c>
      <c r="P173" s="24">
        <v>-0.00013049770692289049</v>
      </c>
      <c r="Q173" s="24">
        <v>0.00772183111652317</v>
      </c>
      <c r="R173" s="24">
        <v>-0.00012030824853424837</v>
      </c>
      <c r="S173" s="24">
        <v>-0.0008363798320811816</v>
      </c>
      <c r="T173" s="24">
        <v>-9.285373503526757E-06</v>
      </c>
      <c r="U173" s="24">
        <v>0.00016698638314701795</v>
      </c>
      <c r="V173" s="24">
        <v>-9.507325309819735E-06</v>
      </c>
      <c r="W173" s="24">
        <v>-5.20903768828044E-05</v>
      </c>
      <c r="X173" s="24">
        <v>67.5</v>
      </c>
    </row>
    <row r="174" spans="1:24" ht="12.75" hidden="1">
      <c r="A174" s="24">
        <v>1710</v>
      </c>
      <c r="B174" s="24">
        <v>101.68000030517578</v>
      </c>
      <c r="C174" s="24">
        <v>114.87999725341797</v>
      </c>
      <c r="D174" s="24">
        <v>9.347840309143066</v>
      </c>
      <c r="E174" s="24">
        <v>9.742592811584473</v>
      </c>
      <c r="F174" s="24">
        <v>17.58805977161069</v>
      </c>
      <c r="G174" s="24" t="s">
        <v>58</v>
      </c>
      <c r="H174" s="24">
        <v>10.56171749953107</v>
      </c>
      <c r="I174" s="24">
        <v>44.74171780470685</v>
      </c>
      <c r="J174" s="24" t="s">
        <v>61</v>
      </c>
      <c r="K174" s="24">
        <v>-0.09975650611642306</v>
      </c>
      <c r="L174" s="24">
        <v>-0.21010904832566568</v>
      </c>
      <c r="M174" s="24">
        <v>-0.02787914884579244</v>
      </c>
      <c r="N174" s="24">
        <v>-0.1446188033985935</v>
      </c>
      <c r="O174" s="24">
        <v>-0.0033194969807808696</v>
      </c>
      <c r="P174" s="24">
        <v>-0.006026104768573234</v>
      </c>
      <c r="Q174" s="24">
        <v>-0.000778759998167485</v>
      </c>
      <c r="R174" s="24">
        <v>-0.002222910118521119</v>
      </c>
      <c r="S174" s="24">
        <v>1.2930979615779859E-05</v>
      </c>
      <c r="T174" s="24">
        <v>-8.826561278462886E-05</v>
      </c>
      <c r="U174" s="24">
        <v>-3.0374403334417383E-05</v>
      </c>
      <c r="V174" s="24">
        <v>-8.205003597242208E-05</v>
      </c>
      <c r="W174" s="24">
        <v>2.544510739001956E-06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1712</v>
      </c>
      <c r="B176" s="24">
        <v>148.48</v>
      </c>
      <c r="C176" s="24">
        <v>160.88</v>
      </c>
      <c r="D176" s="24">
        <v>8.947839004021745</v>
      </c>
      <c r="E176" s="24">
        <v>9.18297915716017</v>
      </c>
      <c r="F176" s="24">
        <v>26.329655953409848</v>
      </c>
      <c r="G176" s="24" t="s">
        <v>59</v>
      </c>
      <c r="H176" s="24">
        <v>-10.868879236782007</v>
      </c>
      <c r="I176" s="24">
        <v>70.11112076321798</v>
      </c>
      <c r="J176" s="24" t="s">
        <v>73</v>
      </c>
      <c r="K176" s="24">
        <v>2.4118744957179126</v>
      </c>
      <c r="M176" s="24" t="s">
        <v>68</v>
      </c>
      <c r="N176" s="24">
        <v>1.2748864202745793</v>
      </c>
      <c r="X176" s="24">
        <v>67.5</v>
      </c>
    </row>
    <row r="177" spans="1:24" ht="12.75" hidden="1">
      <c r="A177" s="24">
        <v>1709</v>
      </c>
      <c r="B177" s="24">
        <v>137.94000244140625</v>
      </c>
      <c r="C177" s="24">
        <v>160.13999938964844</v>
      </c>
      <c r="D177" s="24">
        <v>8.769818305969238</v>
      </c>
      <c r="E177" s="24">
        <v>8.918351173400879</v>
      </c>
      <c r="F177" s="24">
        <v>30.84160455515585</v>
      </c>
      <c r="G177" s="24" t="s">
        <v>56</v>
      </c>
      <c r="H177" s="24">
        <v>13.315644259353547</v>
      </c>
      <c r="I177" s="24">
        <v>83.7556467007598</v>
      </c>
      <c r="J177" s="24" t="s">
        <v>62</v>
      </c>
      <c r="K177" s="24">
        <v>1.5020486126401817</v>
      </c>
      <c r="L177" s="24">
        <v>0.06788571324007867</v>
      </c>
      <c r="M177" s="24">
        <v>0.3555902295675292</v>
      </c>
      <c r="N177" s="24">
        <v>0.14480730269335007</v>
      </c>
      <c r="O177" s="24">
        <v>0.06032480695958816</v>
      </c>
      <c r="P177" s="24">
        <v>0.001947507156822004</v>
      </c>
      <c r="Q177" s="24">
        <v>0.007342962117864043</v>
      </c>
      <c r="R177" s="24">
        <v>0.0022289467437911215</v>
      </c>
      <c r="S177" s="24">
        <v>0.000791418830889446</v>
      </c>
      <c r="T177" s="24">
        <v>2.8715756182332922E-05</v>
      </c>
      <c r="U177" s="24">
        <v>0.00016058237653093421</v>
      </c>
      <c r="V177" s="24">
        <v>8.27016772023308E-05</v>
      </c>
      <c r="W177" s="24">
        <v>4.9341421125920405E-05</v>
      </c>
      <c r="X177" s="24">
        <v>67.5</v>
      </c>
    </row>
    <row r="178" spans="1:24" ht="12.75" hidden="1">
      <c r="A178" s="24">
        <v>1710</v>
      </c>
      <c r="B178" s="24">
        <v>101.68000030517578</v>
      </c>
      <c r="C178" s="24">
        <v>114.87999725341797</v>
      </c>
      <c r="D178" s="24">
        <v>9.347840309143066</v>
      </c>
      <c r="E178" s="24">
        <v>9.742592811584473</v>
      </c>
      <c r="F178" s="24">
        <v>24.309920920542535</v>
      </c>
      <c r="G178" s="24" t="s">
        <v>57</v>
      </c>
      <c r="H178" s="24">
        <v>27.661250850752396</v>
      </c>
      <c r="I178" s="24">
        <v>61.84125115592818</v>
      </c>
      <c r="J178" s="24" t="s">
        <v>60</v>
      </c>
      <c r="K178" s="24">
        <v>-1.4828909209507048</v>
      </c>
      <c r="L178" s="24">
        <v>-0.00036801008782982815</v>
      </c>
      <c r="M178" s="24">
        <v>0.35038856970805027</v>
      </c>
      <c r="N178" s="24">
        <v>-0.001498068838798819</v>
      </c>
      <c r="O178" s="24">
        <v>-0.059655568797974255</v>
      </c>
      <c r="P178" s="24">
        <v>-4.1964771495772825E-05</v>
      </c>
      <c r="Q178" s="24">
        <v>0.0072001865487856965</v>
      </c>
      <c r="R178" s="24">
        <v>-0.00012045128442143615</v>
      </c>
      <c r="S178" s="24">
        <v>-0.0007887887374248845</v>
      </c>
      <c r="T178" s="24">
        <v>-2.982097615158104E-06</v>
      </c>
      <c r="U178" s="24">
        <v>0.00015446214345131933</v>
      </c>
      <c r="V178" s="24">
        <v>-9.517643602990591E-06</v>
      </c>
      <c r="W178" s="24">
        <v>-4.928411684708942E-05</v>
      </c>
      <c r="X178" s="24">
        <v>67.5</v>
      </c>
    </row>
    <row r="179" spans="1:24" ht="12.75" hidden="1">
      <c r="A179" s="24">
        <v>1711</v>
      </c>
      <c r="B179" s="24">
        <v>102.68000030517578</v>
      </c>
      <c r="C179" s="24">
        <v>121.18000030517578</v>
      </c>
      <c r="D179" s="24">
        <v>9.345442771911621</v>
      </c>
      <c r="E179" s="24">
        <v>9.707747459411621</v>
      </c>
      <c r="F179" s="24">
        <v>16.555775590703504</v>
      </c>
      <c r="G179" s="24" t="s">
        <v>58</v>
      </c>
      <c r="H179" s="24">
        <v>6.948298063168956</v>
      </c>
      <c r="I179" s="24">
        <v>42.12829836834474</v>
      </c>
      <c r="J179" s="24" t="s">
        <v>61</v>
      </c>
      <c r="K179" s="24">
        <v>-0.23913291554335406</v>
      </c>
      <c r="L179" s="24">
        <v>-0.06788471573697166</v>
      </c>
      <c r="M179" s="24">
        <v>-0.0605991879634944</v>
      </c>
      <c r="N179" s="24">
        <v>-0.14479955353203866</v>
      </c>
      <c r="O179" s="24">
        <v>-0.008960772628615051</v>
      </c>
      <c r="P179" s="24">
        <v>-0.0019470549770939272</v>
      </c>
      <c r="Q179" s="24">
        <v>-0.0014409740896601567</v>
      </c>
      <c r="R179" s="24">
        <v>-0.0022256897975095878</v>
      </c>
      <c r="S179" s="24">
        <v>-6.446777177841786E-05</v>
      </c>
      <c r="T179" s="24">
        <v>-2.8560492764251455E-05</v>
      </c>
      <c r="U179" s="24">
        <v>-4.3910658076904064E-05</v>
      </c>
      <c r="V179" s="24">
        <v>-8.215218726439957E-05</v>
      </c>
      <c r="W179" s="24">
        <v>-2.3773231433402395E-06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1712</v>
      </c>
      <c r="B181" s="24">
        <v>148.48</v>
      </c>
      <c r="C181" s="24">
        <v>160.88</v>
      </c>
      <c r="D181" s="24">
        <v>8.947839004021745</v>
      </c>
      <c r="E181" s="24">
        <v>9.18297915716017</v>
      </c>
      <c r="F181" s="24">
        <v>25.144122760778444</v>
      </c>
      <c r="G181" s="24" t="s">
        <v>59</v>
      </c>
      <c r="H181" s="24">
        <v>-14.025740115802307</v>
      </c>
      <c r="I181" s="24">
        <v>66.95425988419768</v>
      </c>
      <c r="J181" s="24" t="s">
        <v>73</v>
      </c>
      <c r="K181" s="24">
        <v>2.3165164537344918</v>
      </c>
      <c r="M181" s="24" t="s">
        <v>68</v>
      </c>
      <c r="N181" s="24">
        <v>2.1492627924256826</v>
      </c>
      <c r="X181" s="24">
        <v>67.5</v>
      </c>
    </row>
    <row r="182" spans="1:24" ht="12.75" hidden="1">
      <c r="A182" s="24">
        <v>1711</v>
      </c>
      <c r="B182" s="24">
        <v>102.68000030517578</v>
      </c>
      <c r="C182" s="24">
        <v>121.18000030517578</v>
      </c>
      <c r="D182" s="24">
        <v>9.345442771911621</v>
      </c>
      <c r="E182" s="24">
        <v>9.707747459411621</v>
      </c>
      <c r="F182" s="24">
        <v>25.008686195197512</v>
      </c>
      <c r="G182" s="24" t="s">
        <v>56</v>
      </c>
      <c r="H182" s="24">
        <v>28.457815275218614</v>
      </c>
      <c r="I182" s="24">
        <v>63.637815580394395</v>
      </c>
      <c r="J182" s="24" t="s">
        <v>62</v>
      </c>
      <c r="K182" s="24">
        <v>0.34052790652202597</v>
      </c>
      <c r="L182" s="24">
        <v>1.4735332106066361</v>
      </c>
      <c r="M182" s="24">
        <v>0.08061554250876361</v>
      </c>
      <c r="N182" s="24">
        <v>0.14413955354522975</v>
      </c>
      <c r="O182" s="24">
        <v>0.013675854957458648</v>
      </c>
      <c r="P182" s="24">
        <v>0.042271133398017774</v>
      </c>
      <c r="Q182" s="24">
        <v>0.0016647244187268902</v>
      </c>
      <c r="R182" s="24">
        <v>0.0022187574490730934</v>
      </c>
      <c r="S182" s="24">
        <v>0.00017943384890183509</v>
      </c>
      <c r="T182" s="24">
        <v>0.0006220237991593438</v>
      </c>
      <c r="U182" s="24">
        <v>3.642525347501684E-05</v>
      </c>
      <c r="V182" s="24">
        <v>8.234982131451214E-05</v>
      </c>
      <c r="W182" s="24">
        <v>1.1195196515833978E-05</v>
      </c>
      <c r="X182" s="24">
        <v>67.5</v>
      </c>
    </row>
    <row r="183" spans="1:24" ht="12.75" hidden="1">
      <c r="A183" s="24">
        <v>1709</v>
      </c>
      <c r="B183" s="24">
        <v>137.94000244140625</v>
      </c>
      <c r="C183" s="24">
        <v>160.13999938964844</v>
      </c>
      <c r="D183" s="24">
        <v>8.769818305969238</v>
      </c>
      <c r="E183" s="24">
        <v>8.918351173400879</v>
      </c>
      <c r="F183" s="24">
        <v>24.020577164800624</v>
      </c>
      <c r="G183" s="24" t="s">
        <v>57</v>
      </c>
      <c r="H183" s="24">
        <v>-5.208021045449556</v>
      </c>
      <c r="I183" s="24">
        <v>65.2319813959567</v>
      </c>
      <c r="J183" s="24" t="s">
        <v>60</v>
      </c>
      <c r="K183" s="24">
        <v>-0.33926359349855184</v>
      </c>
      <c r="L183" s="24">
        <v>-0.008015947344162357</v>
      </c>
      <c r="M183" s="24">
        <v>0.08023212789316744</v>
      </c>
      <c r="N183" s="24">
        <v>-0.001490251686512475</v>
      </c>
      <c r="O183" s="24">
        <v>-0.013636974898055727</v>
      </c>
      <c r="P183" s="24">
        <v>-0.0009172050309391015</v>
      </c>
      <c r="Q183" s="24">
        <v>0.001651967922619052</v>
      </c>
      <c r="R183" s="24">
        <v>-0.00011984809080115515</v>
      </c>
      <c r="S183" s="24">
        <v>-0.0001794277905923294</v>
      </c>
      <c r="T183" s="24">
        <v>-6.532248897048622E-05</v>
      </c>
      <c r="U183" s="24">
        <v>3.567745109536055E-05</v>
      </c>
      <c r="V183" s="24">
        <v>-9.461851044697852E-06</v>
      </c>
      <c r="W183" s="24">
        <v>-1.1191679374109493E-05</v>
      </c>
      <c r="X183" s="24">
        <v>67.5</v>
      </c>
    </row>
    <row r="184" spans="1:24" ht="12.75" hidden="1">
      <c r="A184" s="24">
        <v>1710</v>
      </c>
      <c r="B184" s="24">
        <v>101.68000030517578</v>
      </c>
      <c r="C184" s="24">
        <v>114.87999725341797</v>
      </c>
      <c r="D184" s="24">
        <v>9.347840309143066</v>
      </c>
      <c r="E184" s="24">
        <v>9.742592811584473</v>
      </c>
      <c r="F184" s="24">
        <v>24.309920920542535</v>
      </c>
      <c r="G184" s="24" t="s">
        <v>58</v>
      </c>
      <c r="H184" s="24">
        <v>27.661250850752396</v>
      </c>
      <c r="I184" s="24">
        <v>61.84125115592818</v>
      </c>
      <c r="J184" s="24" t="s">
        <v>61</v>
      </c>
      <c r="K184" s="24">
        <v>-0.029316705932335388</v>
      </c>
      <c r="L184" s="24">
        <v>-1.4735114072679847</v>
      </c>
      <c r="M184" s="24">
        <v>-0.007853110703198874</v>
      </c>
      <c r="N184" s="24">
        <v>-0.1441318495202535</v>
      </c>
      <c r="O184" s="24">
        <v>-0.0010304971844912034</v>
      </c>
      <c r="P184" s="24">
        <v>-0.04226118140426547</v>
      </c>
      <c r="Q184" s="24">
        <v>-0.0002056924231547594</v>
      </c>
      <c r="R184" s="24">
        <v>-0.0022155182357517754</v>
      </c>
      <c r="S184" s="24">
        <v>-1.4744812246252491E-06</v>
      </c>
      <c r="T184" s="24">
        <v>-0.0006185843347154246</v>
      </c>
      <c r="U184" s="24">
        <v>-7.342926804577465E-06</v>
      </c>
      <c r="V184" s="24">
        <v>-8.180444025442645E-05</v>
      </c>
      <c r="W184" s="24">
        <v>2.806025931337486E-07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1712</v>
      </c>
      <c r="B186" s="24">
        <v>148.48</v>
      </c>
      <c r="C186" s="24">
        <v>160.88</v>
      </c>
      <c r="D186" s="24">
        <v>8.947839004021745</v>
      </c>
      <c r="E186" s="24">
        <v>9.18297915716017</v>
      </c>
      <c r="F186" s="24">
        <v>32.53900089207796</v>
      </c>
      <c r="G186" s="24" t="s">
        <v>59</v>
      </c>
      <c r="H186" s="24">
        <v>5.665485421296893</v>
      </c>
      <c r="I186" s="24">
        <v>86.64548542129688</v>
      </c>
      <c r="J186" s="24" t="s">
        <v>73</v>
      </c>
      <c r="K186" s="24">
        <v>2.189506368590888</v>
      </c>
      <c r="M186" s="24" t="s">
        <v>68</v>
      </c>
      <c r="N186" s="24">
        <v>1.1592886699930234</v>
      </c>
      <c r="X186" s="24">
        <v>67.5</v>
      </c>
    </row>
    <row r="187" spans="1:24" ht="12.75" hidden="1">
      <c r="A187" s="24">
        <v>1711</v>
      </c>
      <c r="B187" s="24">
        <v>102.68000030517578</v>
      </c>
      <c r="C187" s="24">
        <v>121.18000030517578</v>
      </c>
      <c r="D187" s="24">
        <v>9.345442771911621</v>
      </c>
      <c r="E187" s="24">
        <v>9.707747459411621</v>
      </c>
      <c r="F187" s="24">
        <v>25.008686195197512</v>
      </c>
      <c r="G187" s="24" t="s">
        <v>56</v>
      </c>
      <c r="H187" s="24">
        <v>28.457815275218614</v>
      </c>
      <c r="I187" s="24">
        <v>63.637815580394395</v>
      </c>
      <c r="J187" s="24" t="s">
        <v>62</v>
      </c>
      <c r="K187" s="24">
        <v>1.4303146507933673</v>
      </c>
      <c r="L187" s="24">
        <v>0.07479124554216118</v>
      </c>
      <c r="M187" s="24">
        <v>0.3386078721415763</v>
      </c>
      <c r="N187" s="24">
        <v>0.14176973893478445</v>
      </c>
      <c r="O187" s="24">
        <v>0.05744411145062205</v>
      </c>
      <c r="P187" s="24">
        <v>0.0021457793479111946</v>
      </c>
      <c r="Q187" s="24">
        <v>0.006992434094080963</v>
      </c>
      <c r="R187" s="24">
        <v>0.0021822714994481664</v>
      </c>
      <c r="S187" s="24">
        <v>0.0007536847087796064</v>
      </c>
      <c r="T187" s="24">
        <v>3.160800801374651E-05</v>
      </c>
      <c r="U187" s="24">
        <v>0.00015295289056699882</v>
      </c>
      <c r="V187" s="24">
        <v>8.098000160093834E-05</v>
      </c>
      <c r="W187" s="24">
        <v>4.6991829698828405E-05</v>
      </c>
      <c r="X187" s="24">
        <v>67.5</v>
      </c>
    </row>
    <row r="188" spans="1:24" ht="12.75" hidden="1">
      <c r="A188" s="24">
        <v>1710</v>
      </c>
      <c r="B188" s="24">
        <v>101.68000030517578</v>
      </c>
      <c r="C188" s="24">
        <v>114.87999725341797</v>
      </c>
      <c r="D188" s="24">
        <v>9.347840309143066</v>
      </c>
      <c r="E188" s="24">
        <v>9.742592811584473</v>
      </c>
      <c r="F188" s="24">
        <v>17.58805977161069</v>
      </c>
      <c r="G188" s="24" t="s">
        <v>57</v>
      </c>
      <c r="H188" s="24">
        <v>10.56171749953107</v>
      </c>
      <c r="I188" s="24">
        <v>44.74171780470685</v>
      </c>
      <c r="J188" s="24" t="s">
        <v>60</v>
      </c>
      <c r="K188" s="24">
        <v>-0.19383354044078058</v>
      </c>
      <c r="L188" s="24">
        <v>-0.0004049796710624308</v>
      </c>
      <c r="M188" s="24">
        <v>0.04207191398925001</v>
      </c>
      <c r="N188" s="24">
        <v>-0.0014659268178453702</v>
      </c>
      <c r="O188" s="24">
        <v>-0.008398091154396922</v>
      </c>
      <c r="P188" s="24">
        <v>-4.639040515665177E-05</v>
      </c>
      <c r="Q188" s="24">
        <v>0.0006864297380686597</v>
      </c>
      <c r="R188" s="24">
        <v>-0.00011784632580883433</v>
      </c>
      <c r="S188" s="24">
        <v>-0.00016024879118514465</v>
      </c>
      <c r="T188" s="24">
        <v>-3.313922755057549E-06</v>
      </c>
      <c r="U188" s="24">
        <v>2.884730911155171E-06</v>
      </c>
      <c r="V188" s="24">
        <v>-9.302047144874803E-06</v>
      </c>
      <c r="W188" s="24">
        <v>-1.1510061550598507E-05</v>
      </c>
      <c r="X188" s="24">
        <v>67.5</v>
      </c>
    </row>
    <row r="189" spans="1:24" ht="12.75" hidden="1">
      <c r="A189" s="24">
        <v>1709</v>
      </c>
      <c r="B189" s="24">
        <v>137.94000244140625</v>
      </c>
      <c r="C189" s="24">
        <v>160.13999938964844</v>
      </c>
      <c r="D189" s="24">
        <v>8.769818305969238</v>
      </c>
      <c r="E189" s="24">
        <v>8.918351173400879</v>
      </c>
      <c r="F189" s="24">
        <v>22.842977027842817</v>
      </c>
      <c r="G189" s="24" t="s">
        <v>58</v>
      </c>
      <c r="H189" s="24">
        <v>-8.405995419623821</v>
      </c>
      <c r="I189" s="24">
        <v>62.034007021782436</v>
      </c>
      <c r="J189" s="24" t="s">
        <v>61</v>
      </c>
      <c r="K189" s="24">
        <v>-1.417119811051396</v>
      </c>
      <c r="L189" s="24">
        <v>-0.07479014909206874</v>
      </c>
      <c r="M189" s="24">
        <v>-0.3359839953472891</v>
      </c>
      <c r="N189" s="24">
        <v>-0.14176215974723883</v>
      </c>
      <c r="O189" s="24">
        <v>-0.056826912685046756</v>
      </c>
      <c r="P189" s="24">
        <v>-0.0021452778235537683</v>
      </c>
      <c r="Q189" s="24">
        <v>-0.006958659984132064</v>
      </c>
      <c r="R189" s="24">
        <v>-0.002179087226523323</v>
      </c>
      <c r="S189" s="24">
        <v>-0.0007364516040935074</v>
      </c>
      <c r="T189" s="24">
        <v>-3.1433804837635796E-05</v>
      </c>
      <c r="U189" s="24">
        <v>-0.0001529256847634515</v>
      </c>
      <c r="V189" s="24">
        <v>-8.044397167098665E-05</v>
      </c>
      <c r="W189" s="24">
        <v>-4.5560405414626475E-05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1712</v>
      </c>
      <c r="B191" s="24">
        <v>148.48</v>
      </c>
      <c r="C191" s="24">
        <v>160.88</v>
      </c>
      <c r="D191" s="24">
        <v>8.947839004021745</v>
      </c>
      <c r="E191" s="24">
        <v>9.18297915716017</v>
      </c>
      <c r="F191" s="24">
        <v>26.329655953409848</v>
      </c>
      <c r="G191" s="24" t="s">
        <v>59</v>
      </c>
      <c r="H191" s="24">
        <v>-10.868879236782007</v>
      </c>
      <c r="I191" s="24">
        <v>70.11112076321798</v>
      </c>
      <c r="J191" s="24" t="s">
        <v>73</v>
      </c>
      <c r="K191" s="24">
        <v>2.210293479223847</v>
      </c>
      <c r="M191" s="24" t="s">
        <v>68</v>
      </c>
      <c r="N191" s="24">
        <v>2.0951281468749063</v>
      </c>
      <c r="X191" s="24">
        <v>67.5</v>
      </c>
    </row>
    <row r="192" spans="1:24" ht="12.75" hidden="1">
      <c r="A192" s="24">
        <v>1710</v>
      </c>
      <c r="B192" s="24">
        <v>101.68000030517578</v>
      </c>
      <c r="C192" s="24">
        <v>114.87999725341797</v>
      </c>
      <c r="D192" s="24">
        <v>9.347840309143066</v>
      </c>
      <c r="E192" s="24">
        <v>9.742592811584473</v>
      </c>
      <c r="F192" s="24">
        <v>24.817824207315013</v>
      </c>
      <c r="G192" s="24" t="s">
        <v>56</v>
      </c>
      <c r="H192" s="24">
        <v>28.953290212907483</v>
      </c>
      <c r="I192" s="24">
        <v>63.133290518083264</v>
      </c>
      <c r="J192" s="24" t="s">
        <v>62</v>
      </c>
      <c r="K192" s="24">
        <v>0.11721273970972805</v>
      </c>
      <c r="L192" s="24">
        <v>1.4741936048802502</v>
      </c>
      <c r="M192" s="24">
        <v>0.027748736505214217</v>
      </c>
      <c r="N192" s="24">
        <v>0.14395009254760846</v>
      </c>
      <c r="O192" s="24">
        <v>0.004707281163186168</v>
      </c>
      <c r="P192" s="24">
        <v>0.04229009075736092</v>
      </c>
      <c r="Q192" s="24">
        <v>0.0005730773599266918</v>
      </c>
      <c r="R192" s="24">
        <v>0.0022158482749497243</v>
      </c>
      <c r="S192" s="24">
        <v>6.18015751334743E-05</v>
      </c>
      <c r="T192" s="24">
        <v>0.0006222960484598025</v>
      </c>
      <c r="U192" s="24">
        <v>1.2544000637342264E-05</v>
      </c>
      <c r="V192" s="24">
        <v>8.224445713764811E-05</v>
      </c>
      <c r="W192" s="24">
        <v>3.8596623572598945E-06</v>
      </c>
      <c r="X192" s="24">
        <v>67.5</v>
      </c>
    </row>
    <row r="193" spans="1:24" ht="12.75" hidden="1">
      <c r="A193" s="24">
        <v>1709</v>
      </c>
      <c r="B193" s="24">
        <v>137.94000244140625</v>
      </c>
      <c r="C193" s="24">
        <v>160.13999938964844</v>
      </c>
      <c r="D193" s="24">
        <v>8.769818305969238</v>
      </c>
      <c r="E193" s="24">
        <v>8.918351173400879</v>
      </c>
      <c r="F193" s="24">
        <v>22.842977027842817</v>
      </c>
      <c r="G193" s="24" t="s">
        <v>57</v>
      </c>
      <c r="H193" s="24">
        <v>-8.405995419623821</v>
      </c>
      <c r="I193" s="24">
        <v>62.034007021782436</v>
      </c>
      <c r="J193" s="24" t="s">
        <v>60</v>
      </c>
      <c r="K193" s="24">
        <v>-0.094994505465193</v>
      </c>
      <c r="L193" s="24">
        <v>-0.008019485483030239</v>
      </c>
      <c r="M193" s="24">
        <v>0.022302606014775093</v>
      </c>
      <c r="N193" s="24">
        <v>-0.0014881867542288613</v>
      </c>
      <c r="O193" s="24">
        <v>-0.003844324592590751</v>
      </c>
      <c r="P193" s="24">
        <v>-0.0009176506472225558</v>
      </c>
      <c r="Q193" s="24">
        <v>0.0004514485264032297</v>
      </c>
      <c r="R193" s="24">
        <v>-0.00011967852039989055</v>
      </c>
      <c r="S193" s="24">
        <v>-5.273846454484143E-05</v>
      </c>
      <c r="T193" s="24">
        <v>-6.535689884950152E-05</v>
      </c>
      <c r="U193" s="24">
        <v>9.249039346667506E-06</v>
      </c>
      <c r="V193" s="24">
        <v>-9.446335178447713E-06</v>
      </c>
      <c r="W193" s="24">
        <v>-3.360717221552798E-06</v>
      </c>
      <c r="X193" s="24">
        <v>67.5</v>
      </c>
    </row>
    <row r="194" spans="1:24" ht="12.75" hidden="1">
      <c r="A194" s="24">
        <v>1711</v>
      </c>
      <c r="B194" s="24">
        <v>102.68000030517578</v>
      </c>
      <c r="C194" s="24">
        <v>121.18000030517578</v>
      </c>
      <c r="D194" s="24">
        <v>9.345442771911621</v>
      </c>
      <c r="E194" s="24">
        <v>9.707747459411621</v>
      </c>
      <c r="F194" s="24">
        <v>24.49804211983205</v>
      </c>
      <c r="G194" s="24" t="s">
        <v>58</v>
      </c>
      <c r="H194" s="24">
        <v>27.15841580890166</v>
      </c>
      <c r="I194" s="24">
        <v>62.33841611407744</v>
      </c>
      <c r="J194" s="24" t="s">
        <v>61</v>
      </c>
      <c r="K194" s="24">
        <v>-0.06866491303193994</v>
      </c>
      <c r="L194" s="24">
        <v>-1.4741717920657738</v>
      </c>
      <c r="M194" s="24">
        <v>-0.01651018299673041</v>
      </c>
      <c r="N194" s="24">
        <v>-0.14394239974604278</v>
      </c>
      <c r="O194" s="24">
        <v>-0.0027165537683044826</v>
      </c>
      <c r="P194" s="24">
        <v>-0.04228013355649998</v>
      </c>
      <c r="Q194" s="24">
        <v>-0.0003530040912920125</v>
      </c>
      <c r="R194" s="24">
        <v>-0.002212613981098502</v>
      </c>
      <c r="S194" s="24">
        <v>-3.22193892932652E-05</v>
      </c>
      <c r="T194" s="24">
        <v>-0.0006188544640716918</v>
      </c>
      <c r="U194" s="24">
        <v>-8.473914275790113E-06</v>
      </c>
      <c r="V194" s="24">
        <v>-8.17001681856461E-05</v>
      </c>
      <c r="W194" s="24">
        <v>-1.8980445908374876E-06</v>
      </c>
      <c r="X194" s="24">
        <v>67.5</v>
      </c>
    </row>
    <row r="195" s="100" customFormat="1" ht="12.75">
      <c r="A195" s="100" t="s">
        <v>84</v>
      </c>
    </row>
    <row r="196" spans="1:24" s="100" customFormat="1" ht="12.75">
      <c r="A196" s="100">
        <v>1712</v>
      </c>
      <c r="B196" s="100">
        <v>148.48</v>
      </c>
      <c r="C196" s="100">
        <v>160.88</v>
      </c>
      <c r="D196" s="100">
        <v>8.947839004021745</v>
      </c>
      <c r="E196" s="100">
        <v>9.18297915716017</v>
      </c>
      <c r="F196" s="100">
        <v>32.53900089207796</v>
      </c>
      <c r="G196" s="100" t="s">
        <v>59</v>
      </c>
      <c r="H196" s="100">
        <v>5.665485421296893</v>
      </c>
      <c r="I196" s="100">
        <v>86.64548542129688</v>
      </c>
      <c r="J196" s="100" t="s">
        <v>73</v>
      </c>
      <c r="K196" s="100">
        <v>1.8961536547580031</v>
      </c>
      <c r="M196" s="100" t="s">
        <v>68</v>
      </c>
      <c r="N196" s="100">
        <v>1.0256158056680933</v>
      </c>
      <c r="X196" s="100">
        <v>67.5</v>
      </c>
    </row>
    <row r="197" spans="1:24" s="100" customFormat="1" ht="12.75">
      <c r="A197" s="100">
        <v>1710</v>
      </c>
      <c r="B197" s="100">
        <v>101.68000030517578</v>
      </c>
      <c r="C197" s="100">
        <v>114.87999725341797</v>
      </c>
      <c r="D197" s="100">
        <v>9.347840309143066</v>
      </c>
      <c r="E197" s="100">
        <v>9.742592811584473</v>
      </c>
      <c r="F197" s="100">
        <v>24.817824207315013</v>
      </c>
      <c r="G197" s="100" t="s">
        <v>56</v>
      </c>
      <c r="H197" s="100">
        <v>28.953290212907483</v>
      </c>
      <c r="I197" s="100">
        <v>63.133290518083264</v>
      </c>
      <c r="J197" s="100" t="s">
        <v>62</v>
      </c>
      <c r="K197" s="100">
        <v>1.3148452811215072</v>
      </c>
      <c r="L197" s="100">
        <v>0.217678077976658</v>
      </c>
      <c r="M197" s="100">
        <v>0.3112718959061191</v>
      </c>
      <c r="N197" s="100">
        <v>0.1420825157531433</v>
      </c>
      <c r="O197" s="100">
        <v>0.05280668572303208</v>
      </c>
      <c r="P197" s="100">
        <v>0.006244747149149997</v>
      </c>
      <c r="Q197" s="100">
        <v>0.006427936564415708</v>
      </c>
      <c r="R197" s="100">
        <v>0.002187091881491057</v>
      </c>
      <c r="S197" s="100">
        <v>0.0006928488800501533</v>
      </c>
      <c r="T197" s="100">
        <v>9.191730874052156E-05</v>
      </c>
      <c r="U197" s="100">
        <v>0.00014060570736648025</v>
      </c>
      <c r="V197" s="100">
        <v>8.116209520150741E-05</v>
      </c>
      <c r="W197" s="100">
        <v>4.319917439708663E-05</v>
      </c>
      <c r="X197" s="100">
        <v>67.5</v>
      </c>
    </row>
    <row r="198" spans="1:24" s="100" customFormat="1" ht="12.75">
      <c r="A198" s="100">
        <v>1711</v>
      </c>
      <c r="B198" s="100">
        <v>102.68000030517578</v>
      </c>
      <c r="C198" s="100">
        <v>121.18000030517578</v>
      </c>
      <c r="D198" s="100">
        <v>9.345442771911621</v>
      </c>
      <c r="E198" s="100">
        <v>9.707747459411621</v>
      </c>
      <c r="F198" s="100">
        <v>16.555775590703504</v>
      </c>
      <c r="G198" s="100" t="s">
        <v>57</v>
      </c>
      <c r="H198" s="100">
        <v>6.948298063168956</v>
      </c>
      <c r="I198" s="100">
        <v>42.12829836834474</v>
      </c>
      <c r="J198" s="100" t="s">
        <v>60</v>
      </c>
      <c r="K198" s="100">
        <v>-0.05445044351696561</v>
      </c>
      <c r="L198" s="100">
        <v>-0.0011824276538714607</v>
      </c>
      <c r="M198" s="100">
        <v>0.009355188273882924</v>
      </c>
      <c r="N198" s="100">
        <v>-0.0014690738433141724</v>
      </c>
      <c r="O198" s="100">
        <v>-0.002755726919077741</v>
      </c>
      <c r="P198" s="100">
        <v>-0.00013536836899483067</v>
      </c>
      <c r="Q198" s="100">
        <v>2.453123180915549E-05</v>
      </c>
      <c r="R198" s="100">
        <v>-0.00011810174306244934</v>
      </c>
      <c r="S198" s="100">
        <v>-8.276998054456649E-05</v>
      </c>
      <c r="T198" s="100">
        <v>-9.651562814860434E-06</v>
      </c>
      <c r="U198" s="100">
        <v>-1.0621882927039324E-05</v>
      </c>
      <c r="V198" s="100">
        <v>-9.3210574754625E-06</v>
      </c>
      <c r="W198" s="100">
        <v>-6.58229281290303E-06</v>
      </c>
      <c r="X198" s="100">
        <v>67.5</v>
      </c>
    </row>
    <row r="199" spans="1:24" s="100" customFormat="1" ht="12.75">
      <c r="A199" s="100">
        <v>1709</v>
      </c>
      <c r="B199" s="100">
        <v>137.94000244140625</v>
      </c>
      <c r="C199" s="100">
        <v>160.13999938964844</v>
      </c>
      <c r="D199" s="100">
        <v>8.769818305969238</v>
      </c>
      <c r="E199" s="100">
        <v>8.918351173400879</v>
      </c>
      <c r="F199" s="100">
        <v>24.020577164800624</v>
      </c>
      <c r="G199" s="100" t="s">
        <v>58</v>
      </c>
      <c r="H199" s="100">
        <v>-5.208021045449556</v>
      </c>
      <c r="I199" s="100">
        <v>65.2319813959567</v>
      </c>
      <c r="J199" s="100" t="s">
        <v>61</v>
      </c>
      <c r="K199" s="100">
        <v>-1.3137173449750525</v>
      </c>
      <c r="L199" s="100">
        <v>-0.2176748664785518</v>
      </c>
      <c r="M199" s="100">
        <v>-0.3111312803839402</v>
      </c>
      <c r="N199" s="100">
        <v>-0.14207492074530642</v>
      </c>
      <c r="O199" s="100">
        <v>-0.05273473263607724</v>
      </c>
      <c r="P199" s="100">
        <v>-0.006243279776006574</v>
      </c>
      <c r="Q199" s="100">
        <v>-0.006427889754407611</v>
      </c>
      <c r="R199" s="100">
        <v>-0.0021839008394086267</v>
      </c>
      <c r="S199" s="100">
        <v>-0.000687887128028577</v>
      </c>
      <c r="T199" s="100">
        <v>-9.140918433796006E-05</v>
      </c>
      <c r="U199" s="100">
        <v>-0.00014020392486343794</v>
      </c>
      <c r="V199" s="100">
        <v>-8.062508037228662E-05</v>
      </c>
      <c r="W199" s="100">
        <v>-4.269475482907836E-05</v>
      </c>
      <c r="X199" s="100">
        <v>67.5</v>
      </c>
    </row>
    <row r="200" ht="12.75" hidden="1">
      <c r="A200" s="24" t="s">
        <v>109</v>
      </c>
    </row>
    <row r="201" spans="1:24" ht="12.75" hidden="1">
      <c r="A201" s="24">
        <v>1712</v>
      </c>
      <c r="B201" s="24">
        <v>138.18</v>
      </c>
      <c r="C201" s="24">
        <v>151.78</v>
      </c>
      <c r="D201" s="24">
        <v>9.002577879019345</v>
      </c>
      <c r="E201" s="24">
        <v>9.219032723271026</v>
      </c>
      <c r="F201" s="24">
        <v>23.848609038913203</v>
      </c>
      <c r="G201" s="24" t="s">
        <v>59</v>
      </c>
      <c r="H201" s="24">
        <v>-7.58887507409662</v>
      </c>
      <c r="I201" s="24">
        <v>63.09112492590338</v>
      </c>
      <c r="J201" s="24" t="s">
        <v>73</v>
      </c>
      <c r="K201" s="24">
        <v>1.3427996742186523</v>
      </c>
      <c r="M201" s="24" t="s">
        <v>68</v>
      </c>
      <c r="N201" s="24">
        <v>0.7112105539237628</v>
      </c>
      <c r="X201" s="24">
        <v>67.5</v>
      </c>
    </row>
    <row r="202" spans="1:24" ht="12.75" hidden="1">
      <c r="A202" s="24">
        <v>1709</v>
      </c>
      <c r="B202" s="24">
        <v>145.5800018310547</v>
      </c>
      <c r="C202" s="24">
        <v>146.3800048828125</v>
      </c>
      <c r="D202" s="24">
        <v>8.430047988891602</v>
      </c>
      <c r="E202" s="24">
        <v>8.820439338684082</v>
      </c>
      <c r="F202" s="24">
        <v>30.006224591927896</v>
      </c>
      <c r="G202" s="24" t="s">
        <v>56</v>
      </c>
      <c r="H202" s="24">
        <v>6.7185299282757995</v>
      </c>
      <c r="I202" s="24">
        <v>84.79853175933049</v>
      </c>
      <c r="J202" s="24" t="s">
        <v>62</v>
      </c>
      <c r="K202" s="24">
        <v>1.120679028897213</v>
      </c>
      <c r="L202" s="24">
        <v>0.0339124095103309</v>
      </c>
      <c r="M202" s="24">
        <v>0.265305778097991</v>
      </c>
      <c r="N202" s="24">
        <v>0.1152421175098668</v>
      </c>
      <c r="O202" s="24">
        <v>0.04500843057639442</v>
      </c>
      <c r="P202" s="24">
        <v>0.0009728746721797548</v>
      </c>
      <c r="Q202" s="24">
        <v>0.005478556556839289</v>
      </c>
      <c r="R202" s="24">
        <v>0.0017738525414352738</v>
      </c>
      <c r="S202" s="24">
        <v>0.0005904740418513736</v>
      </c>
      <c r="T202" s="24">
        <v>1.4357637716759216E-05</v>
      </c>
      <c r="U202" s="24">
        <v>0.00011980687649849156</v>
      </c>
      <c r="V202" s="24">
        <v>6.581754987303659E-05</v>
      </c>
      <c r="W202" s="24">
        <v>3.681413467462744E-05</v>
      </c>
      <c r="X202" s="24">
        <v>67.5</v>
      </c>
    </row>
    <row r="203" spans="1:24" ht="12.75" hidden="1">
      <c r="A203" s="24">
        <v>1711</v>
      </c>
      <c r="B203" s="24">
        <v>99.16000366210938</v>
      </c>
      <c r="C203" s="24">
        <v>121.45999908447266</v>
      </c>
      <c r="D203" s="24">
        <v>9.513118743896484</v>
      </c>
      <c r="E203" s="24">
        <v>9.916640281677246</v>
      </c>
      <c r="F203" s="24">
        <v>21.255855348398864</v>
      </c>
      <c r="G203" s="24" t="s">
        <v>57</v>
      </c>
      <c r="H203" s="24">
        <v>21.467039870048623</v>
      </c>
      <c r="I203" s="24">
        <v>53.127043532158</v>
      </c>
      <c r="J203" s="24" t="s">
        <v>60</v>
      </c>
      <c r="K203" s="24">
        <v>-1.117217293995642</v>
      </c>
      <c r="L203" s="24">
        <v>-0.0001835238379461303</v>
      </c>
      <c r="M203" s="24">
        <v>0.26470607095860244</v>
      </c>
      <c r="N203" s="24">
        <v>-0.0011922398490903025</v>
      </c>
      <c r="O203" s="24">
        <v>-0.044828635988361454</v>
      </c>
      <c r="P203" s="24">
        <v>-2.0901417982189674E-05</v>
      </c>
      <c r="Q203" s="24">
        <v>0.005473955886213287</v>
      </c>
      <c r="R203" s="24">
        <v>-9.586047732164326E-05</v>
      </c>
      <c r="S203" s="24">
        <v>-0.0005832138032915118</v>
      </c>
      <c r="T203" s="24">
        <v>-1.4833023419984202E-06</v>
      </c>
      <c r="U203" s="24">
        <v>0.00011971840471336724</v>
      </c>
      <c r="V203" s="24">
        <v>-7.573619755991179E-06</v>
      </c>
      <c r="W203" s="24">
        <v>-3.614896073201997E-05</v>
      </c>
      <c r="X203" s="24">
        <v>67.5</v>
      </c>
    </row>
    <row r="204" spans="1:24" ht="12.75" hidden="1">
      <c r="A204" s="24">
        <v>1710</v>
      </c>
      <c r="B204" s="24">
        <v>106.19999694824219</v>
      </c>
      <c r="C204" s="24">
        <v>117.4000015258789</v>
      </c>
      <c r="D204" s="24">
        <v>9.383938789367676</v>
      </c>
      <c r="E204" s="24">
        <v>9.871252059936523</v>
      </c>
      <c r="F204" s="24">
        <v>18.777927598876442</v>
      </c>
      <c r="G204" s="24" t="s">
        <v>58</v>
      </c>
      <c r="H204" s="24">
        <v>8.893875471932255</v>
      </c>
      <c r="I204" s="24">
        <v>47.59387242017444</v>
      </c>
      <c r="J204" s="24" t="s">
        <v>61</v>
      </c>
      <c r="K204" s="24">
        <v>0.08801706543083349</v>
      </c>
      <c r="L204" s="24">
        <v>-0.03391191291857903</v>
      </c>
      <c r="M204" s="24">
        <v>0.017828401213787398</v>
      </c>
      <c r="N204" s="24">
        <v>-0.11523595017311304</v>
      </c>
      <c r="O204" s="24">
        <v>0.004018982255882712</v>
      </c>
      <c r="P204" s="24">
        <v>-0.0009726501213155731</v>
      </c>
      <c r="Q204" s="24">
        <v>0.0002244747252535891</v>
      </c>
      <c r="R204" s="24">
        <v>-0.0017712604573139564</v>
      </c>
      <c r="S204" s="24">
        <v>9.23106372556674E-05</v>
      </c>
      <c r="T204" s="24">
        <v>-1.4280811425403277E-05</v>
      </c>
      <c r="U204" s="24">
        <v>-4.603393227959074E-06</v>
      </c>
      <c r="V204" s="24">
        <v>-6.538034991556193E-05</v>
      </c>
      <c r="W204" s="24">
        <v>6.966573751600188E-06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1712</v>
      </c>
      <c r="B206" s="24">
        <v>138.18</v>
      </c>
      <c r="C206" s="24">
        <v>151.78</v>
      </c>
      <c r="D206" s="24">
        <v>9.002577879019345</v>
      </c>
      <c r="E206" s="24">
        <v>9.219032723271026</v>
      </c>
      <c r="F206" s="24">
        <v>24.703512060802453</v>
      </c>
      <c r="G206" s="24" t="s">
        <v>59</v>
      </c>
      <c r="H206" s="24">
        <v>-5.327242403380282</v>
      </c>
      <c r="I206" s="24">
        <v>65.35275759661972</v>
      </c>
      <c r="J206" s="24" t="s">
        <v>73</v>
      </c>
      <c r="K206" s="24">
        <v>0.9014862668503627</v>
      </c>
      <c r="M206" s="24" t="s">
        <v>68</v>
      </c>
      <c r="N206" s="24">
        <v>0.48483746477532136</v>
      </c>
      <c r="X206" s="24">
        <v>67.5</v>
      </c>
    </row>
    <row r="207" spans="1:24" ht="12.75" hidden="1">
      <c r="A207" s="24">
        <v>1709</v>
      </c>
      <c r="B207" s="24">
        <v>145.5800018310547</v>
      </c>
      <c r="C207" s="24">
        <v>146.3800048828125</v>
      </c>
      <c r="D207" s="24">
        <v>8.430047988891602</v>
      </c>
      <c r="E207" s="24">
        <v>8.820439338684082</v>
      </c>
      <c r="F207" s="24">
        <v>30.006224591927896</v>
      </c>
      <c r="G207" s="24" t="s">
        <v>56</v>
      </c>
      <c r="H207" s="24">
        <v>6.7185299282757995</v>
      </c>
      <c r="I207" s="24">
        <v>84.79853175933049</v>
      </c>
      <c r="J207" s="24" t="s">
        <v>62</v>
      </c>
      <c r="K207" s="24">
        <v>0.9137140845716157</v>
      </c>
      <c r="L207" s="24">
        <v>0.07201934661743825</v>
      </c>
      <c r="M207" s="24">
        <v>0.21630959942466188</v>
      </c>
      <c r="N207" s="24">
        <v>0.11516065138957121</v>
      </c>
      <c r="O207" s="24">
        <v>0.036696369012328395</v>
      </c>
      <c r="P207" s="24">
        <v>0.002066046191807197</v>
      </c>
      <c r="Q207" s="24">
        <v>0.004466783482067469</v>
      </c>
      <c r="R207" s="24">
        <v>0.0017726035865635377</v>
      </c>
      <c r="S207" s="24">
        <v>0.0004814232084065674</v>
      </c>
      <c r="T207" s="24">
        <v>3.0436582630766293E-05</v>
      </c>
      <c r="U207" s="24">
        <v>9.767978418139506E-05</v>
      </c>
      <c r="V207" s="24">
        <v>6.577403261845358E-05</v>
      </c>
      <c r="W207" s="24">
        <v>3.0015414012005624E-05</v>
      </c>
      <c r="X207" s="24">
        <v>67.5</v>
      </c>
    </row>
    <row r="208" spans="1:24" ht="12.75" hidden="1">
      <c r="A208" s="24">
        <v>1710</v>
      </c>
      <c r="B208" s="24">
        <v>106.19999694824219</v>
      </c>
      <c r="C208" s="24">
        <v>117.4000015258789</v>
      </c>
      <c r="D208" s="24">
        <v>9.383938789367676</v>
      </c>
      <c r="E208" s="24">
        <v>9.871252059936523</v>
      </c>
      <c r="F208" s="24">
        <v>22.4577591894644</v>
      </c>
      <c r="G208" s="24" t="s">
        <v>57</v>
      </c>
      <c r="H208" s="24">
        <v>18.220646721207395</v>
      </c>
      <c r="I208" s="24">
        <v>56.92064366944958</v>
      </c>
      <c r="J208" s="24" t="s">
        <v>60</v>
      </c>
      <c r="K208" s="24">
        <v>-0.9052244018217696</v>
      </c>
      <c r="L208" s="24">
        <v>-0.0003908374873882421</v>
      </c>
      <c r="M208" s="24">
        <v>0.21462040703759566</v>
      </c>
      <c r="N208" s="24">
        <v>-0.0011913050514182912</v>
      </c>
      <c r="O208" s="24">
        <v>-0.03629942182285906</v>
      </c>
      <c r="P208" s="24">
        <v>-4.4658066673276334E-05</v>
      </c>
      <c r="Q208" s="24">
        <v>0.004445006160188053</v>
      </c>
      <c r="R208" s="24">
        <v>-9.578349611450664E-05</v>
      </c>
      <c r="S208" s="24">
        <v>-0.00047036140477353715</v>
      </c>
      <c r="T208" s="24">
        <v>-3.1772310026535967E-06</v>
      </c>
      <c r="U208" s="24">
        <v>9.766146634172545E-05</v>
      </c>
      <c r="V208" s="24">
        <v>-7.565665309596074E-06</v>
      </c>
      <c r="W208" s="24">
        <v>-2.909542143178564E-05</v>
      </c>
      <c r="X208" s="24">
        <v>67.5</v>
      </c>
    </row>
    <row r="209" spans="1:24" ht="12.75" hidden="1">
      <c r="A209" s="24">
        <v>1711</v>
      </c>
      <c r="B209" s="24">
        <v>99.16000366210938</v>
      </c>
      <c r="C209" s="24">
        <v>121.45999908447266</v>
      </c>
      <c r="D209" s="24">
        <v>9.513118743896484</v>
      </c>
      <c r="E209" s="24">
        <v>9.916640281677246</v>
      </c>
      <c r="F209" s="24">
        <v>16.611056092121878</v>
      </c>
      <c r="G209" s="24" t="s">
        <v>58</v>
      </c>
      <c r="H209" s="24">
        <v>9.857793935612477</v>
      </c>
      <c r="I209" s="24">
        <v>41.51779759772185</v>
      </c>
      <c r="J209" s="24" t="s">
        <v>61</v>
      </c>
      <c r="K209" s="24">
        <v>0.12426669180019699</v>
      </c>
      <c r="L209" s="24">
        <v>-0.0720182861033305</v>
      </c>
      <c r="M209" s="24">
        <v>0.026980060901977906</v>
      </c>
      <c r="N209" s="24">
        <v>-0.11515448936426584</v>
      </c>
      <c r="O209" s="24">
        <v>0.0053828871449362</v>
      </c>
      <c r="P209" s="24">
        <v>-0.002065563488194451</v>
      </c>
      <c r="Q209" s="24">
        <v>0.00044053934167226935</v>
      </c>
      <c r="R209" s="24">
        <v>-0.0017700138408978613</v>
      </c>
      <c r="S209" s="24">
        <v>0.00010260825742569646</v>
      </c>
      <c r="T209" s="24">
        <v>-3.0270295099242778E-05</v>
      </c>
      <c r="U209" s="24">
        <v>1.8916209207831397E-06</v>
      </c>
      <c r="V209" s="24">
        <v>-6.533746303091796E-05</v>
      </c>
      <c r="W209" s="24">
        <v>7.374383365332475E-06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1712</v>
      </c>
      <c r="B211" s="24">
        <v>138.18</v>
      </c>
      <c r="C211" s="24">
        <v>151.78</v>
      </c>
      <c r="D211" s="24">
        <v>9.002577879019345</v>
      </c>
      <c r="E211" s="24">
        <v>9.219032723271026</v>
      </c>
      <c r="F211" s="24">
        <v>23.848609038913203</v>
      </c>
      <c r="G211" s="24" t="s">
        <v>59</v>
      </c>
      <c r="H211" s="24">
        <v>-7.58887507409662</v>
      </c>
      <c r="I211" s="24">
        <v>63.09112492590338</v>
      </c>
      <c r="J211" s="24" t="s">
        <v>73</v>
      </c>
      <c r="K211" s="24">
        <v>1.3732187503380213</v>
      </c>
      <c r="M211" s="24" t="s">
        <v>68</v>
      </c>
      <c r="N211" s="24">
        <v>1.271401656193479</v>
      </c>
      <c r="X211" s="24">
        <v>67.5</v>
      </c>
    </row>
    <row r="212" spans="1:24" ht="12.75" hidden="1">
      <c r="A212" s="24">
        <v>1711</v>
      </c>
      <c r="B212" s="24">
        <v>99.16000366210938</v>
      </c>
      <c r="C212" s="24">
        <v>121.45999908447266</v>
      </c>
      <c r="D212" s="24">
        <v>9.513118743896484</v>
      </c>
      <c r="E212" s="24">
        <v>9.916640281677246</v>
      </c>
      <c r="F212" s="24">
        <v>22.803741810111102</v>
      </c>
      <c r="G212" s="24" t="s">
        <v>56</v>
      </c>
      <c r="H212" s="24">
        <v>25.335838847381645</v>
      </c>
      <c r="I212" s="24">
        <v>56.99584250949102</v>
      </c>
      <c r="J212" s="24" t="s">
        <v>62</v>
      </c>
      <c r="K212" s="24">
        <v>0.27590189158860606</v>
      </c>
      <c r="L212" s="24">
        <v>1.1307296334313564</v>
      </c>
      <c r="M212" s="24">
        <v>0.06531613507202243</v>
      </c>
      <c r="N212" s="24">
        <v>0.11445986465795704</v>
      </c>
      <c r="O212" s="24">
        <v>0.011080843951277633</v>
      </c>
      <c r="P212" s="24">
        <v>0.03243719225645575</v>
      </c>
      <c r="Q212" s="24">
        <v>0.0013488677880883718</v>
      </c>
      <c r="R212" s="24">
        <v>0.0017619085893069333</v>
      </c>
      <c r="S212" s="24">
        <v>0.00014543317277037956</v>
      </c>
      <c r="T212" s="24">
        <v>0.0004773129196315041</v>
      </c>
      <c r="U212" s="24">
        <v>2.9499500774725656E-05</v>
      </c>
      <c r="V212" s="24">
        <v>6.539514778141499E-05</v>
      </c>
      <c r="W212" s="24">
        <v>9.069611666590674E-06</v>
      </c>
      <c r="X212" s="24">
        <v>67.5</v>
      </c>
    </row>
    <row r="213" spans="1:24" ht="12.75" hidden="1">
      <c r="A213" s="24">
        <v>1709</v>
      </c>
      <c r="B213" s="24">
        <v>145.5800018310547</v>
      </c>
      <c r="C213" s="24">
        <v>146.3800048828125</v>
      </c>
      <c r="D213" s="24">
        <v>8.430047988891602</v>
      </c>
      <c r="E213" s="24">
        <v>8.820439338684082</v>
      </c>
      <c r="F213" s="24">
        <v>25.266058747418803</v>
      </c>
      <c r="G213" s="24" t="s">
        <v>57</v>
      </c>
      <c r="H213" s="24">
        <v>-6.677327410545502</v>
      </c>
      <c r="I213" s="24">
        <v>71.40267442050919</v>
      </c>
      <c r="J213" s="24" t="s">
        <v>60</v>
      </c>
      <c r="K213" s="24">
        <v>-0.03612362349210573</v>
      </c>
      <c r="L213" s="24">
        <v>-0.006150945721614729</v>
      </c>
      <c r="M213" s="24">
        <v>0.00781538869265442</v>
      </c>
      <c r="N213" s="24">
        <v>-0.0011832705486149455</v>
      </c>
      <c r="O213" s="24">
        <v>-0.001568925981727049</v>
      </c>
      <c r="P213" s="24">
        <v>-0.0007038435250559655</v>
      </c>
      <c r="Q213" s="24">
        <v>0.00012619632012175167</v>
      </c>
      <c r="R213" s="24">
        <v>-9.515515646107236E-05</v>
      </c>
      <c r="S213" s="24">
        <v>-3.026209147706399E-05</v>
      </c>
      <c r="T213" s="24">
        <v>-5.013036671016891E-05</v>
      </c>
      <c r="U213" s="24">
        <v>4.36445182613773E-07</v>
      </c>
      <c r="V213" s="24">
        <v>-7.510536279953121E-06</v>
      </c>
      <c r="W213" s="24">
        <v>-2.1864447933457823E-06</v>
      </c>
      <c r="X213" s="24">
        <v>67.5</v>
      </c>
    </row>
    <row r="214" spans="1:24" ht="12.75" hidden="1">
      <c r="A214" s="24">
        <v>1710</v>
      </c>
      <c r="B214" s="24">
        <v>106.19999694824219</v>
      </c>
      <c r="C214" s="24">
        <v>117.4000015258789</v>
      </c>
      <c r="D214" s="24">
        <v>9.383938789367676</v>
      </c>
      <c r="E214" s="24">
        <v>9.871252059936523</v>
      </c>
      <c r="F214" s="24">
        <v>22.4577591894644</v>
      </c>
      <c r="G214" s="24" t="s">
        <v>58</v>
      </c>
      <c r="H214" s="24">
        <v>18.220646721207395</v>
      </c>
      <c r="I214" s="24">
        <v>56.92064366944958</v>
      </c>
      <c r="J214" s="24" t="s">
        <v>61</v>
      </c>
      <c r="K214" s="24">
        <v>-0.27352684988492726</v>
      </c>
      <c r="L214" s="24">
        <v>-1.1307129033430807</v>
      </c>
      <c r="M214" s="24">
        <v>-0.06484687502362321</v>
      </c>
      <c r="N214" s="24">
        <v>-0.11445374824935453</v>
      </c>
      <c r="O214" s="24">
        <v>-0.01096921026949652</v>
      </c>
      <c r="P214" s="24">
        <v>-0.032429555127607125</v>
      </c>
      <c r="Q214" s="24">
        <v>-0.0013429515250112883</v>
      </c>
      <c r="R214" s="24">
        <v>-0.0017593371971490902</v>
      </c>
      <c r="S214" s="24">
        <v>-0.00014224982798405374</v>
      </c>
      <c r="T214" s="24">
        <v>-0.000474673118662364</v>
      </c>
      <c r="U214" s="24">
        <v>-2.9496271994281122E-05</v>
      </c>
      <c r="V214" s="24">
        <v>-6.49624291274627E-05</v>
      </c>
      <c r="W214" s="24">
        <v>-8.802119912180747E-06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1712</v>
      </c>
      <c r="B216" s="24">
        <v>138.18</v>
      </c>
      <c r="C216" s="24">
        <v>151.78</v>
      </c>
      <c r="D216" s="24">
        <v>9.002577879019345</v>
      </c>
      <c r="E216" s="24">
        <v>9.219032723271026</v>
      </c>
      <c r="F216" s="24">
        <v>27.973301254866</v>
      </c>
      <c r="G216" s="24" t="s">
        <v>59</v>
      </c>
      <c r="H216" s="24">
        <v>3.32293414098028</v>
      </c>
      <c r="I216" s="24">
        <v>74.00293414098029</v>
      </c>
      <c r="J216" s="24" t="s">
        <v>73</v>
      </c>
      <c r="K216" s="24">
        <v>1.9135431911751979</v>
      </c>
      <c r="M216" s="24" t="s">
        <v>68</v>
      </c>
      <c r="N216" s="24">
        <v>1.0073659486602269</v>
      </c>
      <c r="X216" s="24">
        <v>67.5</v>
      </c>
    </row>
    <row r="217" spans="1:24" ht="12.75" hidden="1">
      <c r="A217" s="24">
        <v>1711</v>
      </c>
      <c r="B217" s="24">
        <v>99.16000366210938</v>
      </c>
      <c r="C217" s="24">
        <v>121.45999908447266</v>
      </c>
      <c r="D217" s="24">
        <v>9.513118743896484</v>
      </c>
      <c r="E217" s="24">
        <v>9.916640281677246</v>
      </c>
      <c r="F217" s="24">
        <v>22.803741810111102</v>
      </c>
      <c r="G217" s="24" t="s">
        <v>56</v>
      </c>
      <c r="H217" s="24">
        <v>25.335838847381645</v>
      </c>
      <c r="I217" s="24">
        <v>56.99584250949102</v>
      </c>
      <c r="J217" s="24" t="s">
        <v>62</v>
      </c>
      <c r="K217" s="24">
        <v>1.338403724334408</v>
      </c>
      <c r="L217" s="24">
        <v>0.0802894325512974</v>
      </c>
      <c r="M217" s="24">
        <v>0.3168492324753341</v>
      </c>
      <c r="N217" s="24">
        <v>0.11152523162737973</v>
      </c>
      <c r="O217" s="24">
        <v>0.05375281688251552</v>
      </c>
      <c r="P217" s="24">
        <v>0.0023034716441886617</v>
      </c>
      <c r="Q217" s="24">
        <v>0.0065430893045762845</v>
      </c>
      <c r="R217" s="24">
        <v>0.0017167244565138842</v>
      </c>
      <c r="S217" s="24">
        <v>0.0007052534767789469</v>
      </c>
      <c r="T217" s="24">
        <v>3.392528923406801E-05</v>
      </c>
      <c r="U217" s="24">
        <v>0.0001431215075056332</v>
      </c>
      <c r="V217" s="24">
        <v>6.370318490652012E-05</v>
      </c>
      <c r="W217" s="24">
        <v>4.3973215153517866E-05</v>
      </c>
      <c r="X217" s="24">
        <v>67.5</v>
      </c>
    </row>
    <row r="218" spans="1:24" ht="12.75" hidden="1">
      <c r="A218" s="24">
        <v>1710</v>
      </c>
      <c r="B218" s="24">
        <v>106.19999694824219</v>
      </c>
      <c r="C218" s="24">
        <v>117.4000015258789</v>
      </c>
      <c r="D218" s="24">
        <v>9.383938789367676</v>
      </c>
      <c r="E218" s="24">
        <v>9.871252059936523</v>
      </c>
      <c r="F218" s="24">
        <v>18.777927598876442</v>
      </c>
      <c r="G218" s="24" t="s">
        <v>57</v>
      </c>
      <c r="H218" s="24">
        <v>8.893875471932255</v>
      </c>
      <c r="I218" s="24">
        <v>47.59387242017444</v>
      </c>
      <c r="J218" s="24" t="s">
        <v>60</v>
      </c>
      <c r="K218" s="24">
        <v>-0.2194078664362651</v>
      </c>
      <c r="L218" s="24">
        <v>-0.0004352534478643564</v>
      </c>
      <c r="M218" s="24">
        <v>0.04838632276774518</v>
      </c>
      <c r="N218" s="24">
        <v>-0.0011531761699465268</v>
      </c>
      <c r="O218" s="24">
        <v>-0.009383193204730923</v>
      </c>
      <c r="P218" s="24">
        <v>-4.9827350808269236E-05</v>
      </c>
      <c r="Q218" s="24">
        <v>0.0008291553382947247</v>
      </c>
      <c r="R218" s="24">
        <v>-9.270529181451289E-05</v>
      </c>
      <c r="S218" s="24">
        <v>-0.00016969459775821436</v>
      </c>
      <c r="T218" s="24">
        <v>-3.556339179323449E-06</v>
      </c>
      <c r="U218" s="24">
        <v>6.8116445374735255E-06</v>
      </c>
      <c r="V218" s="24">
        <v>-7.318462652607769E-06</v>
      </c>
      <c r="W218" s="24">
        <v>-1.1991897845839549E-05</v>
      </c>
      <c r="X218" s="24">
        <v>67.5</v>
      </c>
    </row>
    <row r="219" spans="1:24" ht="12.75" hidden="1">
      <c r="A219" s="24">
        <v>1709</v>
      </c>
      <c r="B219" s="24">
        <v>145.5800018310547</v>
      </c>
      <c r="C219" s="24">
        <v>146.3800048828125</v>
      </c>
      <c r="D219" s="24">
        <v>8.430047988891602</v>
      </c>
      <c r="E219" s="24">
        <v>8.820439338684082</v>
      </c>
      <c r="F219" s="24">
        <v>24.439489670365244</v>
      </c>
      <c r="G219" s="24" t="s">
        <v>58</v>
      </c>
      <c r="H219" s="24">
        <v>-9.013237545360084</v>
      </c>
      <c r="I219" s="24">
        <v>69.0667642856946</v>
      </c>
      <c r="J219" s="24" t="s">
        <v>61</v>
      </c>
      <c r="K219" s="24">
        <v>-1.3202972080020847</v>
      </c>
      <c r="L219" s="24">
        <v>-0.08028825277614066</v>
      </c>
      <c r="M219" s="24">
        <v>-0.31313287896550224</v>
      </c>
      <c r="N219" s="24">
        <v>-0.11151926951994337</v>
      </c>
      <c r="O219" s="24">
        <v>-0.05292750710252597</v>
      </c>
      <c r="P219" s="24">
        <v>-0.0023029326630825847</v>
      </c>
      <c r="Q219" s="24">
        <v>-0.006490340443508178</v>
      </c>
      <c r="R219" s="24">
        <v>-0.0017142195275000448</v>
      </c>
      <c r="S219" s="24">
        <v>-0.0006845335711274286</v>
      </c>
      <c r="T219" s="24">
        <v>-3.373837134861106E-05</v>
      </c>
      <c r="U219" s="24">
        <v>-0.0001429593208202254</v>
      </c>
      <c r="V219" s="24">
        <v>-6.328140225719306E-05</v>
      </c>
      <c r="W219" s="24">
        <v>-4.230647748268015E-05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1712</v>
      </c>
      <c r="B221" s="24">
        <v>138.18</v>
      </c>
      <c r="C221" s="24">
        <v>151.78</v>
      </c>
      <c r="D221" s="24">
        <v>9.002577879019345</v>
      </c>
      <c r="E221" s="24">
        <v>9.219032723271026</v>
      </c>
      <c r="F221" s="24">
        <v>24.703512060802453</v>
      </c>
      <c r="G221" s="24" t="s">
        <v>59</v>
      </c>
      <c r="H221" s="24">
        <v>-5.327242403380282</v>
      </c>
      <c r="I221" s="24">
        <v>65.35275759661972</v>
      </c>
      <c r="J221" s="24" t="s">
        <v>73</v>
      </c>
      <c r="K221" s="24">
        <v>1.3223692335753365</v>
      </c>
      <c r="M221" s="24" t="s">
        <v>68</v>
      </c>
      <c r="N221" s="24">
        <v>1.248375439390665</v>
      </c>
      <c r="X221" s="24">
        <v>67.5</v>
      </c>
    </row>
    <row r="222" spans="1:24" ht="12.75" hidden="1">
      <c r="A222" s="24">
        <v>1710</v>
      </c>
      <c r="B222" s="24">
        <v>106.19999694824219</v>
      </c>
      <c r="C222" s="24">
        <v>117.4000015258789</v>
      </c>
      <c r="D222" s="24">
        <v>9.383938789367676</v>
      </c>
      <c r="E222" s="24">
        <v>9.871252059936523</v>
      </c>
      <c r="F222" s="24">
        <v>24.022295494679927</v>
      </c>
      <c r="G222" s="24" t="s">
        <v>56</v>
      </c>
      <c r="H222" s="24">
        <v>22.186065211350808</v>
      </c>
      <c r="I222" s="24">
        <v>60.886062159592996</v>
      </c>
      <c r="J222" s="24" t="s">
        <v>62</v>
      </c>
      <c r="K222" s="24">
        <v>0.14444403142587833</v>
      </c>
      <c r="L222" s="24">
        <v>1.1340718282115507</v>
      </c>
      <c r="M222" s="24">
        <v>0.03419501333643637</v>
      </c>
      <c r="N222" s="24">
        <v>0.11454711787660134</v>
      </c>
      <c r="O222" s="24">
        <v>0.0058014040154030335</v>
      </c>
      <c r="P222" s="24">
        <v>0.032533048111690735</v>
      </c>
      <c r="Q222" s="24">
        <v>0.0007061301993850559</v>
      </c>
      <c r="R222" s="24">
        <v>0.0017632448292810683</v>
      </c>
      <c r="S222" s="24">
        <v>7.611863856746786E-05</v>
      </c>
      <c r="T222" s="24">
        <v>0.00047871562257775655</v>
      </c>
      <c r="U222" s="24">
        <v>1.5428779619088734E-05</v>
      </c>
      <c r="V222" s="24">
        <v>6.544757229510636E-05</v>
      </c>
      <c r="W222" s="24">
        <v>4.740438797058421E-06</v>
      </c>
      <c r="X222" s="24">
        <v>67.5</v>
      </c>
    </row>
    <row r="223" spans="1:24" ht="12.75" hidden="1">
      <c r="A223" s="24">
        <v>1709</v>
      </c>
      <c r="B223" s="24">
        <v>145.5800018310547</v>
      </c>
      <c r="C223" s="24">
        <v>146.3800048828125</v>
      </c>
      <c r="D223" s="24">
        <v>8.430047988891602</v>
      </c>
      <c r="E223" s="24">
        <v>8.820439338684082</v>
      </c>
      <c r="F223" s="24">
        <v>24.439489670365244</v>
      </c>
      <c r="G223" s="24" t="s">
        <v>57</v>
      </c>
      <c r="H223" s="24">
        <v>-9.013237545360084</v>
      </c>
      <c r="I223" s="24">
        <v>69.0667642856946</v>
      </c>
      <c r="J223" s="24" t="s">
        <v>60</v>
      </c>
      <c r="K223" s="24">
        <v>0.14166325969184435</v>
      </c>
      <c r="L223" s="24">
        <v>-0.006169182374054393</v>
      </c>
      <c r="M223" s="24">
        <v>-0.03361044654257508</v>
      </c>
      <c r="N223" s="24">
        <v>-0.001184143115746381</v>
      </c>
      <c r="O223" s="24">
        <v>0.005677150403323028</v>
      </c>
      <c r="P223" s="24">
        <v>-0.0007059650147553277</v>
      </c>
      <c r="Q223" s="24">
        <v>-0.000697219588620043</v>
      </c>
      <c r="R223" s="24">
        <v>-9.522344454690368E-05</v>
      </c>
      <c r="S223" s="24">
        <v>7.324680112971473E-05</v>
      </c>
      <c r="T223" s="24">
        <v>-5.028265548209183E-05</v>
      </c>
      <c r="U223" s="24">
        <v>-1.5380006479220797E-05</v>
      </c>
      <c r="V223" s="24">
        <v>-7.5140325316472E-06</v>
      </c>
      <c r="W223" s="24">
        <v>4.51584460756822E-06</v>
      </c>
      <c r="X223" s="24">
        <v>67.5</v>
      </c>
    </row>
    <row r="224" spans="1:24" ht="12.75" hidden="1">
      <c r="A224" s="24">
        <v>1711</v>
      </c>
      <c r="B224" s="24">
        <v>99.16000366210938</v>
      </c>
      <c r="C224" s="24">
        <v>121.45999908447266</v>
      </c>
      <c r="D224" s="24">
        <v>9.513118743896484</v>
      </c>
      <c r="E224" s="24">
        <v>9.916640281677246</v>
      </c>
      <c r="F224" s="24">
        <v>21.255855348398864</v>
      </c>
      <c r="G224" s="24" t="s">
        <v>58</v>
      </c>
      <c r="H224" s="24">
        <v>21.467039870048623</v>
      </c>
      <c r="I224" s="24">
        <v>53.127043532158</v>
      </c>
      <c r="J224" s="24" t="s">
        <v>61</v>
      </c>
      <c r="K224" s="24">
        <v>-0.028206365736145433</v>
      </c>
      <c r="L224" s="24">
        <v>-1.1340550483693128</v>
      </c>
      <c r="M224" s="24">
        <v>-0.006295777973194753</v>
      </c>
      <c r="N224" s="24">
        <v>-0.11454099710984461</v>
      </c>
      <c r="O224" s="24">
        <v>-0.001194257864945261</v>
      </c>
      <c r="P224" s="24">
        <v>-0.03252538751245749</v>
      </c>
      <c r="Q224" s="24">
        <v>-0.00011182443260789144</v>
      </c>
      <c r="R224" s="24">
        <v>-0.0017606716967098228</v>
      </c>
      <c r="S224" s="24">
        <v>-2.071118687156355E-05</v>
      </c>
      <c r="T224" s="24">
        <v>-0.00047606753917661546</v>
      </c>
      <c r="U224" s="24">
        <v>-1.2258226762195754E-06</v>
      </c>
      <c r="V224" s="24">
        <v>-6.501479858029648E-05</v>
      </c>
      <c r="W224" s="24">
        <v>-1.4418416934440907E-06</v>
      </c>
      <c r="X224" s="24">
        <v>67.5</v>
      </c>
    </row>
    <row r="225" s="100" customFormat="1" ht="12.75">
      <c r="A225" s="100" t="s">
        <v>79</v>
      </c>
    </row>
    <row r="226" spans="1:24" s="100" customFormat="1" ht="12.75" hidden="1">
      <c r="A226" s="100">
        <v>1712</v>
      </c>
      <c r="B226" s="100">
        <v>138.18</v>
      </c>
      <c r="C226" s="100">
        <v>151.78</v>
      </c>
      <c r="D226" s="100">
        <v>9.002577879019345</v>
      </c>
      <c r="E226" s="100">
        <v>9.219032723271026</v>
      </c>
      <c r="F226" s="100">
        <v>27.973301254866</v>
      </c>
      <c r="G226" s="100" t="s">
        <v>59</v>
      </c>
      <c r="H226" s="100">
        <v>3.32293414098028</v>
      </c>
      <c r="I226" s="100">
        <v>74.00293414098029</v>
      </c>
      <c r="J226" s="100" t="s">
        <v>73</v>
      </c>
      <c r="K226" s="100">
        <v>1.3849840224163905</v>
      </c>
      <c r="M226" s="100" t="s">
        <v>68</v>
      </c>
      <c r="N226" s="100">
        <v>0.7325068412307517</v>
      </c>
      <c r="X226" s="100">
        <v>67.5</v>
      </c>
    </row>
    <row r="227" spans="1:24" s="100" customFormat="1" ht="12.75" hidden="1">
      <c r="A227" s="100">
        <v>1710</v>
      </c>
      <c r="B227" s="100">
        <v>106.19999694824219</v>
      </c>
      <c r="C227" s="100">
        <v>117.4000015258789</v>
      </c>
      <c r="D227" s="100">
        <v>9.383938789367676</v>
      </c>
      <c r="E227" s="100">
        <v>9.871252059936523</v>
      </c>
      <c r="F227" s="100">
        <v>24.022295494679927</v>
      </c>
      <c r="G227" s="100" t="s">
        <v>56</v>
      </c>
      <c r="H227" s="100">
        <v>22.186065211350808</v>
      </c>
      <c r="I227" s="100">
        <v>60.886062159592996</v>
      </c>
      <c r="J227" s="100" t="s">
        <v>62</v>
      </c>
      <c r="K227" s="100">
        <v>1.1382466495157957</v>
      </c>
      <c r="L227" s="100">
        <v>0.045524690208513956</v>
      </c>
      <c r="M227" s="100">
        <v>0.2694647971829858</v>
      </c>
      <c r="N227" s="100">
        <v>0.11211157637281872</v>
      </c>
      <c r="O227" s="100">
        <v>0.04571409044094401</v>
      </c>
      <c r="P227" s="100">
        <v>0.001306155965525978</v>
      </c>
      <c r="Q227" s="100">
        <v>0.005564592094064895</v>
      </c>
      <c r="R227" s="100">
        <v>0.0017257378675415327</v>
      </c>
      <c r="S227" s="100">
        <v>0.0005997802766662463</v>
      </c>
      <c r="T227" s="100">
        <v>1.9249108949062494E-05</v>
      </c>
      <c r="U227" s="100">
        <v>0.00012171865472950125</v>
      </c>
      <c r="V227" s="100">
        <v>6.403766753445287E-05</v>
      </c>
      <c r="W227" s="100">
        <v>3.739567888661639E-05</v>
      </c>
      <c r="X227" s="100">
        <v>67.5</v>
      </c>
    </row>
    <row r="228" spans="1:24" s="100" customFormat="1" ht="12.75" hidden="1">
      <c r="A228" s="100">
        <v>1711</v>
      </c>
      <c r="B228" s="100">
        <v>99.16000366210938</v>
      </c>
      <c r="C228" s="100">
        <v>121.45999908447266</v>
      </c>
      <c r="D228" s="100">
        <v>9.513118743896484</v>
      </c>
      <c r="E228" s="100">
        <v>9.916640281677246</v>
      </c>
      <c r="F228" s="100">
        <v>16.611056092121878</v>
      </c>
      <c r="G228" s="100" t="s">
        <v>57</v>
      </c>
      <c r="H228" s="100">
        <v>9.857793935612477</v>
      </c>
      <c r="I228" s="100">
        <v>41.51779759772185</v>
      </c>
      <c r="J228" s="100" t="s">
        <v>60</v>
      </c>
      <c r="K228" s="100">
        <v>-0.2556611029657355</v>
      </c>
      <c r="L228" s="100">
        <v>-0.0002461731004592143</v>
      </c>
      <c r="M228" s="100">
        <v>0.057536326082959936</v>
      </c>
      <c r="N228" s="100">
        <v>-0.0011593036294794072</v>
      </c>
      <c r="O228" s="100">
        <v>-0.01074765271551957</v>
      </c>
      <c r="P228" s="100">
        <v>-2.819183235627499E-05</v>
      </c>
      <c r="Q228" s="100">
        <v>0.001045069492256663</v>
      </c>
      <c r="R228" s="100">
        <v>-9.319788460499477E-05</v>
      </c>
      <c r="S228" s="100">
        <v>-0.00018002831417547892</v>
      </c>
      <c r="T228" s="100">
        <v>-2.0146713422479553E-06</v>
      </c>
      <c r="U228" s="100">
        <v>1.3295222069057556E-05</v>
      </c>
      <c r="V228" s="100">
        <v>-7.357333948542884E-06</v>
      </c>
      <c r="W228" s="100">
        <v>-1.2402418598879037E-05</v>
      </c>
      <c r="X228" s="100">
        <v>67.5</v>
      </c>
    </row>
    <row r="229" spans="1:24" s="100" customFormat="1" ht="12.75">
      <c r="A229" s="100">
        <v>1709</v>
      </c>
      <c r="B229" s="100">
        <v>145.5800018310547</v>
      </c>
      <c r="C229" s="100">
        <v>146.3800048828125</v>
      </c>
      <c r="D229" s="100">
        <v>8.430047988891602</v>
      </c>
      <c r="E229" s="100">
        <v>8.820439338684082</v>
      </c>
      <c r="F229" s="100">
        <v>25.266058747418803</v>
      </c>
      <c r="G229" s="100" t="s">
        <v>58</v>
      </c>
      <c r="H229" s="100">
        <v>-6.677327410545502</v>
      </c>
      <c r="I229" s="100">
        <v>71.40267442050919</v>
      </c>
      <c r="J229" s="100" t="s">
        <v>61</v>
      </c>
      <c r="K229" s="100">
        <v>-1.1091631239652164</v>
      </c>
      <c r="L229" s="100">
        <v>-0.04552402461762115</v>
      </c>
      <c r="M229" s="100">
        <v>-0.2632505424528941</v>
      </c>
      <c r="N229" s="100">
        <v>-0.11210558225125564</v>
      </c>
      <c r="O229" s="100">
        <v>-0.04443271346597452</v>
      </c>
      <c r="P229" s="100">
        <v>-0.0013058516863976152</v>
      </c>
      <c r="Q229" s="100">
        <v>-0.0054655754436000546</v>
      </c>
      <c r="R229" s="100">
        <v>-0.00172321946999561</v>
      </c>
      <c r="S229" s="100">
        <v>-0.0005721242752872613</v>
      </c>
      <c r="T229" s="100">
        <v>-1.9143387754407595E-05</v>
      </c>
      <c r="U229" s="100">
        <v>-0.00012099036316704724</v>
      </c>
      <c r="V229" s="100">
        <v>-6.361361882822528E-05</v>
      </c>
      <c r="W229" s="100">
        <v>-3.527912714749482E-05</v>
      </c>
      <c r="X229" s="100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2004-10-27T04:58:22Z</dcterms:modified>
  <cp:category/>
  <cp:version/>
  <cp:contentType/>
  <cp:contentStatus/>
</cp:coreProperties>
</file>