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<sst xmlns="http://schemas.openxmlformats.org/spreadsheetml/2006/main" count="627" uniqueCount="147">
  <si>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</si>
  <si>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</si>
  <si>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</si>
  <si>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</si>
  <si>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</si>
  <si>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</si>
  <si>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</si>
  <si>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</si>
  <si>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</si>
  <si>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</si>
  <si>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</si>
  <si>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</si>
  <si>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</si>
  <si>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</si>
  <si>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</si>
  <si>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</si>
  <si>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</si>
  <si>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</si>
  <si>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</si>
  <si>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</si>
  <si>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</si>
  <si>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</si>
  <si>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</si>
  <si>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</si>
  <si>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</si>
  <si>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</si>
  <si>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</si>
  <si>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</si>
  <si>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</si>
  <si>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</si>
  <si>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</si>
  <si>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</si>
  <si>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</si>
  <si>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</si>
  <si>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</si>
  <si>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</si>
  <si>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</si>
  <si>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</si>
  <si>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</si>
  <si>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</si>
  <si>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</si>
  <si>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</si>
  <si>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</si>
  <si>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</si>
  <si>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</si>
  <si>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</si>
  <si>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</si>
  <si>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</si>
  <si>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</si>
  <si>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</si>
  <si>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</si>
  <si>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</si>
  <si>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</si>
  <si>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</si>
  <si>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</si>
  <si>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</si>
  <si>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</si>
  <si>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</si>
  <si>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</si>
  <si>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</si>
  <si>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</si>
  <si>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</si>
  <si>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</si>
  <si>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</si>
  <si>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</si>
  <si>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</si>
  <si>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</si>
  <si>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</si>
  <si>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</si>
  <si>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</si>
  <si>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</si>
  <si>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</si>
  <si>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</si>
  <si>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</si>
  <si>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</si>
  <si>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</si>
  <si>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</si>
  <si>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</si>
  <si>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</si>
  <si>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</si>
  <si>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</si>
  <si>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</si>
  <si>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</si>
  <si>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</si>
  <si>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</si>
  <si>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</si>
  <si>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</si>
  <si>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</si>
  <si>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</si>
  <si>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</si>
  <si>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</si>
  <si>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</si>
  <si>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</si>
  <si>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</si>
  <si>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</si>
  <si>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</si>
  <si>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</si>
  <si>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</si>
  <si>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</si>
  <si>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</si>
  <si>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</si>
  <si>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</si>
  <si>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</si>
  <si>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</si>
  <si>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</si>
  <si>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</si>
  <si>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</si>
  <si>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</si>
  <si>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</si>
  <si>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</si>
  <si>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</si>
  <si>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</si>
  <si>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</si>
  <si>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</si>
  <si>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</si>
  <si>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</si>
  <si>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</si>
  <si>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</si>
  <si>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</si>
  <si>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</si>
  <si>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</si>
  <si>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</si>
  <si>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</si>
  <si>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</si>
  <si>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</si>
  <si>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</si>
  <si>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</si>
  <si>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</si>
  <si>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</si>
  <si>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</si>
  <si>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</si>
  <si>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</si>
  <si>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</si>
  <si>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</si>
  <si>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</si>
  <si>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</si>
  <si>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</si>
  <si>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</si>
  <si>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</si>
  <si>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</si>
  <si>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</si>
  <si>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</si>
  <si>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371</t>
  </si>
  <si>
    <t>Cas 6</t>
  </si>
  <si>
    <t>made with heads -1 mm</t>
  </si>
  <si>
    <t>4E14469D-1</t>
  </si>
  <si>
    <t>Perm. 1,006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</si>
</sst>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92.51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19.782692649441564</v>
      </c>
      <c r="C41" s="77">
        <f aca="true" t="shared" si="0" ref="C41:C55">($B$41*H41+$B$42*J41+$B$43*L41+$B$44*N41+$B$45*P41+$B$46*R41+$B$47*T41+$B$48*V41)/100</f>
        <v>1.6951822120142552E-08</v>
      </c>
      <c r="D41" s="77">
        <f aca="true" t="shared" si="1" ref="D41:D55">($B$41*I41+$B$42*K41+$B$43*M41+$B$44*O41+$B$45*Q41+$B$46*S41+$B$47*U41+$B$48*W41)/100</f>
        <v>-5.1260162683895794E-08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0.034869730741206695</v>
      </c>
      <c r="C42" s="77">
        <f t="shared" si="0"/>
        <v>-1.0627257692306121E-10</v>
      </c>
      <c r="D42" s="77">
        <f t="shared" si="1"/>
        <v>-3.9610622756201854E-08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3.7344163116857203</v>
      </c>
      <c r="C43" s="77">
        <f t="shared" si="0"/>
        <v>-0.2074686061758359</v>
      </c>
      <c r="D43" s="77">
        <f t="shared" si="1"/>
        <v>-0.6164488634895461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-5.296853411347044</v>
      </c>
      <c r="C44" s="77">
        <f t="shared" si="0"/>
        <v>-0.0030611191994248024</v>
      </c>
      <c r="D44" s="77">
        <f t="shared" si="1"/>
        <v>-0.5627700592643932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19.782692649441564</v>
      </c>
      <c r="C45" s="77">
        <f t="shared" si="0"/>
        <v>0.04745365430601374</v>
      </c>
      <c r="D45" s="77">
        <f t="shared" si="1"/>
        <v>-0.14648496063295238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0.034869730741206695</v>
      </c>
      <c r="C46" s="77">
        <f t="shared" si="0"/>
        <v>-0.0007375171393571471</v>
      </c>
      <c r="D46" s="77">
        <f t="shared" si="1"/>
        <v>-0.07133313104062448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3.7344163116857203</v>
      </c>
      <c r="C47" s="77">
        <f t="shared" si="0"/>
        <v>-0.008598709443546739</v>
      </c>
      <c r="D47" s="77">
        <f t="shared" si="1"/>
        <v>-0.024666524367429454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-5.296853411347044</v>
      </c>
      <c r="C48" s="77">
        <f t="shared" si="0"/>
        <v>-0.00035024962324895067</v>
      </c>
      <c r="D48" s="77">
        <f t="shared" si="1"/>
        <v>-0.016140656983506405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0.0009001997680588054</v>
      </c>
      <c r="D49" s="77">
        <f t="shared" si="1"/>
        <v>-0.003049669537387624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-5.930639510816353E-05</v>
      </c>
      <c r="D50" s="77">
        <f t="shared" si="1"/>
        <v>-0.001096512618412161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-0.00013440837454614419</v>
      </c>
      <c r="D51" s="77">
        <f t="shared" si="1"/>
        <v>-0.0003153009349933469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-2.494626134400511E-05</v>
      </c>
      <c r="D52" s="77">
        <f t="shared" si="1"/>
        <v>-0.0002362641100923515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1.4342356364655507E-05</v>
      </c>
      <c r="D53" s="77">
        <f t="shared" si="1"/>
        <v>-6.805382582459963E-05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-4.682995792343997E-06</v>
      </c>
      <c r="D54" s="77">
        <f t="shared" si="1"/>
        <v>-4.0482926844543513E-05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-9.032097699167266E-06</v>
      </c>
      <c r="D55" s="77">
        <f t="shared" si="1"/>
        <v>-1.937126607930627E-05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9" s="2" customFormat="1" ht="13.5" thickBot="1">
      <c r="A3" s="10">
        <v>1720</v>
      </c>
      <c r="B3" s="11">
        <v>116</v>
      </c>
      <c r="C3" s="11">
        <v>130.88333333333333</v>
      </c>
      <c r="D3" s="11">
        <v>8.554453018921809</v>
      </c>
      <c r="E3" s="11">
        <v>9.047696707942523</v>
      </c>
      <c r="F3" s="12" t="s">
        <v>69</v>
      </c>
      <c r="H3" s="102">
        <v>0.0625</v>
      </c>
      <c r="I3" s="2" t="s">
        <v>144</v>
      </c>
    </row>
    <row r="4" spans="1:9" ht="16.5" customHeight="1">
      <c r="A4" s="13">
        <v>1717</v>
      </c>
      <c r="B4" s="14">
        <v>92.51</v>
      </c>
      <c r="C4" s="14">
        <v>101.64333333333333</v>
      </c>
      <c r="D4" s="14">
        <v>8.792719271710071</v>
      </c>
      <c r="E4" s="14">
        <v>9.104193654479653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1719</v>
      </c>
      <c r="B5" s="26">
        <v>101.01666666666665</v>
      </c>
      <c r="C5" s="26">
        <v>109.26666666666667</v>
      </c>
      <c r="D5" s="26">
        <v>9.25507168421671</v>
      </c>
      <c r="E5" s="26">
        <v>9.619000328896734</v>
      </c>
      <c r="F5" s="15" t="s">
        <v>71</v>
      </c>
      <c r="I5" s="75">
        <v>1058</v>
      </c>
    </row>
    <row r="6" spans="1:6" s="2" customFormat="1" ht="13.5" thickBot="1">
      <c r="A6" s="16">
        <v>1718</v>
      </c>
      <c r="B6" s="17">
        <v>104.29333333333334</v>
      </c>
      <c r="C6" s="17">
        <v>101.71</v>
      </c>
      <c r="D6" s="17">
        <v>9.024822383215104</v>
      </c>
      <c r="E6" s="17">
        <v>9.34919633063114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8" t="s">
        <v>75</v>
      </c>
      <c r="B9" s="109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10" t="s">
        <v>142</v>
      </c>
      <c r="B13" s="110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146</v>
      </c>
      <c r="D15" s="6"/>
      <c r="E15" s="6"/>
      <c r="F15" s="75">
        <v>1103</v>
      </c>
      <c r="K15" s="75">
        <v>1057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19.782692649441564</v>
      </c>
      <c r="C19" s="34">
        <v>44.79269264944157</v>
      </c>
      <c r="D19" s="35">
        <v>16.56883137511694</v>
      </c>
      <c r="K19" s="97" t="s">
        <v>131</v>
      </c>
    </row>
    <row r="20" spans="1:11" ht="12.75">
      <c r="A20" s="33" t="s">
        <v>57</v>
      </c>
      <c r="B20" s="34">
        <v>0.034869730741206695</v>
      </c>
      <c r="C20" s="34">
        <v>33.55153639740785</v>
      </c>
      <c r="D20" s="35">
        <v>13.0586507771326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3.7344163116857203</v>
      </c>
      <c r="C21" s="34">
        <v>40.52774964501906</v>
      </c>
      <c r="D21" s="35">
        <v>15.379330202149244</v>
      </c>
      <c r="F21" s="24" t="s">
        <v>134</v>
      </c>
    </row>
    <row r="22" spans="1:11" ht="16.5" thickBot="1">
      <c r="A22" s="36" t="s">
        <v>59</v>
      </c>
      <c r="B22" s="37">
        <v>-5.296853411347044</v>
      </c>
      <c r="C22" s="37">
        <v>43.203146588652956</v>
      </c>
      <c r="D22" s="38">
        <v>15.532457248139183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10.262073516845703</v>
      </c>
      <c r="I23" s="75">
        <v>2472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-0.2074686061758359</v>
      </c>
      <c r="C27" s="44">
        <v>-0.0030611191994248024</v>
      </c>
      <c r="D27" s="44">
        <v>0.04745365430601374</v>
      </c>
      <c r="E27" s="44">
        <v>-0.0007375171393571471</v>
      </c>
      <c r="F27" s="44">
        <v>-0.008598709443546739</v>
      </c>
      <c r="G27" s="44">
        <v>-0.00035024962324895067</v>
      </c>
      <c r="H27" s="44">
        <v>0.0009001997680588054</v>
      </c>
      <c r="I27" s="45">
        <v>-5.930639510816353E-05</v>
      </c>
    </row>
    <row r="28" spans="1:9" ht="13.5" thickBot="1">
      <c r="A28" s="46" t="s">
        <v>61</v>
      </c>
      <c r="B28" s="47">
        <v>-0.6164488634895461</v>
      </c>
      <c r="C28" s="47">
        <v>-0.5627700592643932</v>
      </c>
      <c r="D28" s="47">
        <v>-0.14648496063295238</v>
      </c>
      <c r="E28" s="47">
        <v>-0.07133313104062448</v>
      </c>
      <c r="F28" s="47">
        <v>-0.024666524367429454</v>
      </c>
      <c r="G28" s="47">
        <v>-0.016140656983506405</v>
      </c>
      <c r="H28" s="47">
        <v>-0.003049669537387624</v>
      </c>
      <c r="I28" s="48">
        <v>-0.001096512618412161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1720</v>
      </c>
      <c r="B39" s="50">
        <v>116</v>
      </c>
      <c r="C39" s="50">
        <v>130.88333333333333</v>
      </c>
      <c r="D39" s="50">
        <v>8.554453018921809</v>
      </c>
      <c r="E39" s="50">
        <v>9.047696707942523</v>
      </c>
      <c r="F39" s="54">
        <f>I39*D39/(23678+B39)*1000</f>
        <v>15.532457248139183</v>
      </c>
      <c r="G39" s="59" t="s">
        <v>59</v>
      </c>
      <c r="H39" s="58">
        <f>I39-B39+X39</f>
        <v>-5.296853411347044</v>
      </c>
      <c r="I39" s="58">
        <f>(B39+C42-2*X39)*(23678+B39)*E42/((23678+C42)*D39+E42*(23678+B39))</f>
        <v>43.203146588652956</v>
      </c>
      <c r="J39" s="24" t="s">
        <v>73</v>
      </c>
      <c r="K39" s="24">
        <f>(K40*K40+L40*L40+M40*M40+N40*N40+O40*O40+P40*P40+Q40*Q40+R40*R40+S40*S40+T40*T40+U40*U40+V40*V40+W40*W40)</f>
        <v>0.769525102705708</v>
      </c>
      <c r="M39" s="24" t="s">
        <v>68</v>
      </c>
      <c r="N39" s="24">
        <f>(K44*K44+L44*L44+M44*M44+N44*N44+O44*O44+P44*P44+Q44*Q44+R44*R44+S44*S44+T44*T44+U44*U44+V44*V44+W44*W44)</f>
        <v>0.5391661499933529</v>
      </c>
      <c r="X39" s="55">
        <f>(1-$H$2)*1000</f>
        <v>67.5</v>
      </c>
    </row>
    <row r="40" spans="1:24" ht="12.75">
      <c r="A40" s="49">
        <v>1717</v>
      </c>
      <c r="B40" s="50">
        <v>92.51</v>
      </c>
      <c r="C40" s="50">
        <v>101.64333333333333</v>
      </c>
      <c r="D40" s="50">
        <v>8.792719271710071</v>
      </c>
      <c r="E40" s="50">
        <v>9.104193654479653</v>
      </c>
      <c r="F40" s="54">
        <f>I40*D40/(23678+B40)*1000</f>
        <v>16.56883137511694</v>
      </c>
      <c r="G40" s="59" t="s">
        <v>56</v>
      </c>
      <c r="H40" s="58">
        <f>I40-B40+X40</f>
        <v>19.782692649441564</v>
      </c>
      <c r="I40" s="58">
        <f>(B40+C39-2*X40)*(23678+B40)*E39/((23678+C39)*D40+E39*(23678+B40))</f>
        <v>44.79269264944157</v>
      </c>
      <c r="J40" s="24" t="s">
        <v>62</v>
      </c>
      <c r="K40" s="52">
        <f aca="true" t="shared" si="0" ref="K40:W40">SQRT(K41*K41+K42*K42)</f>
        <v>0.6504248026068018</v>
      </c>
      <c r="L40" s="52">
        <f t="shared" si="0"/>
        <v>0.5627783844953551</v>
      </c>
      <c r="M40" s="52">
        <f t="shared" si="0"/>
        <v>0.15397952136122603</v>
      </c>
      <c r="N40" s="52">
        <f t="shared" si="0"/>
        <v>0.07133694355374184</v>
      </c>
      <c r="O40" s="52">
        <f t="shared" si="0"/>
        <v>0.026122312846750973</v>
      </c>
      <c r="P40" s="52">
        <f t="shared" si="0"/>
        <v>0.016144456716092992</v>
      </c>
      <c r="Q40" s="52">
        <f t="shared" si="0"/>
        <v>0.0031797553222981125</v>
      </c>
      <c r="R40" s="52">
        <f t="shared" si="0"/>
        <v>0.0010981152812149636</v>
      </c>
      <c r="S40" s="52">
        <f t="shared" si="0"/>
        <v>0.00034275397992702484</v>
      </c>
      <c r="T40" s="52">
        <f t="shared" si="0"/>
        <v>0.0002375774519452008</v>
      </c>
      <c r="U40" s="52">
        <f t="shared" si="0"/>
        <v>6.954873396012121E-05</v>
      </c>
      <c r="V40" s="52">
        <f t="shared" si="0"/>
        <v>4.075288720436594E-05</v>
      </c>
      <c r="W40" s="52">
        <f t="shared" si="0"/>
        <v>2.137345873654015E-05</v>
      </c>
      <c r="X40" s="55">
        <f>(1-$H$2)*1000</f>
        <v>67.5</v>
      </c>
    </row>
    <row r="41" spans="1:24" ht="12.75">
      <c r="A41" s="49">
        <v>1719</v>
      </c>
      <c r="B41" s="50">
        <v>101.01666666666665</v>
      </c>
      <c r="C41" s="50">
        <v>109.26666666666667</v>
      </c>
      <c r="D41" s="50">
        <v>9.25507168421671</v>
      </c>
      <c r="E41" s="50">
        <v>9.619000328896734</v>
      </c>
      <c r="F41" s="54">
        <f>I41*D41/(23678+B41)*1000</f>
        <v>13.0586507771326</v>
      </c>
      <c r="G41" s="59" t="s">
        <v>57</v>
      </c>
      <c r="H41" s="58">
        <f>I41-B41+X41</f>
        <v>0.034869730741206695</v>
      </c>
      <c r="I41" s="58">
        <f>(B41+C40-2*X41)*(23678+B41)*E40/((23678+C40)*D41+E40*(23678+B41))</f>
        <v>33.55153639740785</v>
      </c>
      <c r="J41" s="24" t="s">
        <v>60</v>
      </c>
      <c r="K41" s="52">
        <f>'calcul config'!C43</f>
        <v>-0.2074686061758359</v>
      </c>
      <c r="L41" s="52">
        <f>'calcul config'!C44</f>
        <v>-0.0030611191994248024</v>
      </c>
      <c r="M41" s="52">
        <f>'calcul config'!C45</f>
        <v>0.04745365430601374</v>
      </c>
      <c r="N41" s="52">
        <f>'calcul config'!C46</f>
        <v>-0.0007375171393571471</v>
      </c>
      <c r="O41" s="52">
        <f>'calcul config'!C47</f>
        <v>-0.008598709443546739</v>
      </c>
      <c r="P41" s="52">
        <f>'calcul config'!C48</f>
        <v>-0.00035024962324895067</v>
      </c>
      <c r="Q41" s="52">
        <f>'calcul config'!C49</f>
        <v>0.0009001997680588054</v>
      </c>
      <c r="R41" s="52">
        <f>'calcul config'!C50</f>
        <v>-5.930639510816353E-05</v>
      </c>
      <c r="S41" s="52">
        <f>'calcul config'!C51</f>
        <v>-0.00013440837454614419</v>
      </c>
      <c r="T41" s="52">
        <f>'calcul config'!C52</f>
        <v>-2.494626134400511E-05</v>
      </c>
      <c r="U41" s="52">
        <f>'calcul config'!C53</f>
        <v>1.4342356364655507E-05</v>
      </c>
      <c r="V41" s="52">
        <f>'calcul config'!C54</f>
        <v>-4.682995792343997E-06</v>
      </c>
      <c r="W41" s="52">
        <f>'calcul config'!C55</f>
        <v>-9.032097699167266E-06</v>
      </c>
      <c r="X41" s="55">
        <f>(1-$H$2)*1000</f>
        <v>67.5</v>
      </c>
    </row>
    <row r="42" spans="1:24" ht="12.75">
      <c r="A42" s="49">
        <v>1718</v>
      </c>
      <c r="B42" s="50">
        <v>104.29333333333334</v>
      </c>
      <c r="C42" s="50">
        <v>101.71</v>
      </c>
      <c r="D42" s="50">
        <v>9.024822383215104</v>
      </c>
      <c r="E42" s="50">
        <v>9.34919633063114</v>
      </c>
      <c r="F42" s="54">
        <f>I42*D42/(23678+B42)*1000</f>
        <v>15.379330202149244</v>
      </c>
      <c r="G42" s="59" t="s">
        <v>58</v>
      </c>
      <c r="H42" s="58">
        <f>I42-B42+X42</f>
        <v>3.7344163116857203</v>
      </c>
      <c r="I42" s="58">
        <f>(B42+C41-2*X42)*(23678+B42)*E41/((23678+C41)*D42+E41*(23678+B42))</f>
        <v>40.52774964501906</v>
      </c>
      <c r="J42" s="24" t="s">
        <v>61</v>
      </c>
      <c r="K42" s="52">
        <f>'calcul config'!D43</f>
        <v>-0.6164488634895461</v>
      </c>
      <c r="L42" s="52">
        <f>'calcul config'!D44</f>
        <v>-0.5627700592643932</v>
      </c>
      <c r="M42" s="52">
        <f>'calcul config'!D45</f>
        <v>-0.14648496063295238</v>
      </c>
      <c r="N42" s="52">
        <f>'calcul config'!D46</f>
        <v>-0.07133313104062448</v>
      </c>
      <c r="O42" s="52">
        <f>'calcul config'!D47</f>
        <v>-0.024666524367429454</v>
      </c>
      <c r="P42" s="52">
        <f>'calcul config'!D48</f>
        <v>-0.016140656983506405</v>
      </c>
      <c r="Q42" s="52">
        <f>'calcul config'!D49</f>
        <v>-0.003049669537387624</v>
      </c>
      <c r="R42" s="52">
        <f>'calcul config'!D50</f>
        <v>-0.001096512618412161</v>
      </c>
      <c r="S42" s="52">
        <f>'calcul config'!D51</f>
        <v>-0.0003153009349933469</v>
      </c>
      <c r="T42" s="52">
        <f>'calcul config'!D52</f>
        <v>-0.0002362641100923515</v>
      </c>
      <c r="U42" s="52">
        <f>'calcul config'!D53</f>
        <v>-6.805382582459963E-05</v>
      </c>
      <c r="V42" s="52">
        <f>'calcul config'!D54</f>
        <v>-4.0482926844543513E-05</v>
      </c>
      <c r="W42" s="52">
        <f>'calcul config'!D55</f>
        <v>-1.937126607930627E-05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0.4336165350712012</v>
      </c>
      <c r="L44" s="52">
        <f>L40/(L43*1.5)</f>
        <v>0.5359794138051002</v>
      </c>
      <c r="M44" s="52">
        <f aca="true" t="shared" si="1" ref="M44:W44">M40/(M43*1.5)</f>
        <v>0.17108835706802894</v>
      </c>
      <c r="N44" s="52">
        <f t="shared" si="1"/>
        <v>0.09511592473832246</v>
      </c>
      <c r="O44" s="52">
        <f t="shared" si="1"/>
        <v>0.11609916820778211</v>
      </c>
      <c r="P44" s="52">
        <f t="shared" si="1"/>
        <v>0.10762971144061993</v>
      </c>
      <c r="Q44" s="52">
        <f t="shared" si="1"/>
        <v>0.021198368815320747</v>
      </c>
      <c r="R44" s="52">
        <f t="shared" si="1"/>
        <v>0.002440256180477697</v>
      </c>
      <c r="S44" s="52">
        <f t="shared" si="1"/>
        <v>0.004570053065693664</v>
      </c>
      <c r="T44" s="52">
        <f t="shared" si="1"/>
        <v>0.0031676993592693434</v>
      </c>
      <c r="U44" s="52">
        <f t="shared" si="1"/>
        <v>0.000927316452801616</v>
      </c>
      <c r="V44" s="52">
        <f t="shared" si="1"/>
        <v>0.0005433718293915459</v>
      </c>
      <c r="W44" s="52">
        <f t="shared" si="1"/>
        <v>0.0002849794498205353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1720</v>
      </c>
      <c r="B51" s="100">
        <v>122.38</v>
      </c>
      <c r="C51" s="100">
        <v>135.18</v>
      </c>
      <c r="D51" s="100">
        <v>8.41049715097118</v>
      </c>
      <c r="E51" s="100">
        <v>8.781761300391297</v>
      </c>
      <c r="F51" s="100">
        <v>16.255331849552828</v>
      </c>
      <c r="G51" s="100" t="s">
        <v>59</v>
      </c>
      <c r="H51" s="100">
        <v>-8.879975494815326</v>
      </c>
      <c r="I51" s="100">
        <v>46.00002450518467</v>
      </c>
      <c r="J51" s="100" t="s">
        <v>73</v>
      </c>
      <c r="K51" s="100">
        <v>0.8293439105886453</v>
      </c>
      <c r="M51" s="100" t="s">
        <v>68</v>
      </c>
      <c r="N51" s="100">
        <v>0.6600024658711573</v>
      </c>
      <c r="X51" s="100">
        <v>67.5</v>
      </c>
    </row>
    <row r="52" spans="1:24" s="100" customFormat="1" ht="12.75">
      <c r="A52" s="100">
        <v>1717</v>
      </c>
      <c r="B52" s="100">
        <v>99.04000091552734</v>
      </c>
      <c r="C52" s="100">
        <v>107.73999786376953</v>
      </c>
      <c r="D52" s="100">
        <v>8.570321083068848</v>
      </c>
      <c r="E52" s="100">
        <v>8.989799499511719</v>
      </c>
      <c r="F52" s="100">
        <v>18.086005094840907</v>
      </c>
      <c r="G52" s="100" t="s">
        <v>56</v>
      </c>
      <c r="H52" s="100">
        <v>18.636843385714307</v>
      </c>
      <c r="I52" s="100">
        <v>50.17684430124165</v>
      </c>
      <c r="J52" s="100" t="s">
        <v>62</v>
      </c>
      <c r="K52" s="100">
        <v>0.5238853807317861</v>
      </c>
      <c r="L52" s="100">
        <v>0.7324952503911318</v>
      </c>
      <c r="M52" s="100">
        <v>0.12402298664533092</v>
      </c>
      <c r="N52" s="100">
        <v>0.04544841117538339</v>
      </c>
      <c r="O52" s="100">
        <v>0.02104028277004886</v>
      </c>
      <c r="P52" s="100">
        <v>0.02101306822502658</v>
      </c>
      <c r="Q52" s="100">
        <v>0.0025611223744934452</v>
      </c>
      <c r="R52" s="100">
        <v>0.0006996263330015799</v>
      </c>
      <c r="S52" s="100">
        <v>0.00027608484171359136</v>
      </c>
      <c r="T52" s="100">
        <v>0.0003092125164378619</v>
      </c>
      <c r="U52" s="100">
        <v>5.601536732263844E-05</v>
      </c>
      <c r="V52" s="100">
        <v>2.5966762356675E-05</v>
      </c>
      <c r="W52" s="100">
        <v>1.7218734288901764E-05</v>
      </c>
      <c r="X52" s="100">
        <v>67.5</v>
      </c>
    </row>
    <row r="53" spans="1:24" s="100" customFormat="1" ht="12.75">
      <c r="A53" s="100">
        <v>1719</v>
      </c>
      <c r="B53" s="100">
        <v>114.73999786376953</v>
      </c>
      <c r="C53" s="100">
        <v>120.33999633789062</v>
      </c>
      <c r="D53" s="100">
        <v>9.214696884155273</v>
      </c>
      <c r="E53" s="100">
        <v>9.624570846557617</v>
      </c>
      <c r="F53" s="100">
        <v>16.73329106236143</v>
      </c>
      <c r="G53" s="100" t="s">
        <v>57</v>
      </c>
      <c r="H53" s="100">
        <v>-4.03392732661149</v>
      </c>
      <c r="I53" s="100">
        <v>43.206070537158034</v>
      </c>
      <c r="J53" s="100" t="s">
        <v>60</v>
      </c>
      <c r="K53" s="100">
        <v>-0.18829207093527203</v>
      </c>
      <c r="L53" s="100">
        <v>-0.00398485550136007</v>
      </c>
      <c r="M53" s="100">
        <v>0.043257304718570234</v>
      </c>
      <c r="N53" s="100">
        <v>-0.0004697445803192317</v>
      </c>
      <c r="O53" s="100">
        <v>-0.00777328597461404</v>
      </c>
      <c r="P53" s="100">
        <v>-0.00045592413842029326</v>
      </c>
      <c r="Q53" s="100">
        <v>0.0008299624514816016</v>
      </c>
      <c r="R53" s="100">
        <v>-3.7785350014607736E-05</v>
      </c>
      <c r="S53" s="100">
        <v>-0.00011908146952124864</v>
      </c>
      <c r="T53" s="100">
        <v>-3.2470022070607E-05</v>
      </c>
      <c r="U53" s="100">
        <v>1.3904430858413056E-05</v>
      </c>
      <c r="V53" s="100">
        <v>-2.984868804436332E-06</v>
      </c>
      <c r="W53" s="100">
        <v>-7.941705155182717E-06</v>
      </c>
      <c r="X53" s="100">
        <v>67.5</v>
      </c>
    </row>
    <row r="54" spans="1:24" s="100" customFormat="1" ht="12.75">
      <c r="A54" s="100">
        <v>1718</v>
      </c>
      <c r="B54" s="100">
        <v>110.87999725341797</v>
      </c>
      <c r="C54" s="100">
        <v>100.9800033569336</v>
      </c>
      <c r="D54" s="100">
        <v>9.161150932312012</v>
      </c>
      <c r="E54" s="100">
        <v>9.125009536743164</v>
      </c>
      <c r="F54" s="100">
        <v>18.980630756926537</v>
      </c>
      <c r="G54" s="100" t="s">
        <v>58</v>
      </c>
      <c r="H54" s="100">
        <v>5.907253953865656</v>
      </c>
      <c r="I54" s="100">
        <v>49.287251207283624</v>
      </c>
      <c r="J54" s="100" t="s">
        <v>61</v>
      </c>
      <c r="K54" s="100">
        <v>-0.48887829586451786</v>
      </c>
      <c r="L54" s="100">
        <v>-0.732484411282725</v>
      </c>
      <c r="M54" s="100">
        <v>-0.11623470568170546</v>
      </c>
      <c r="N54" s="100">
        <v>-0.04544598352325511</v>
      </c>
      <c r="O54" s="100">
        <v>-0.0195517140987813</v>
      </c>
      <c r="P54" s="100">
        <v>-0.021008121510730737</v>
      </c>
      <c r="Q54" s="100">
        <v>-0.002422913565577937</v>
      </c>
      <c r="R54" s="100">
        <v>-0.0006986052341297704</v>
      </c>
      <c r="S54" s="100">
        <v>-0.00024908320585836116</v>
      </c>
      <c r="T54" s="100">
        <v>-0.00030750297232477167</v>
      </c>
      <c r="U54" s="100">
        <v>-5.4262216862138256E-05</v>
      </c>
      <c r="V54" s="100">
        <v>-2.5794637146281716E-05</v>
      </c>
      <c r="W54" s="100">
        <v>-1.5277896770823713E-05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1720</v>
      </c>
      <c r="B56" s="24">
        <v>122.38</v>
      </c>
      <c r="C56" s="24">
        <v>135.18</v>
      </c>
      <c r="D56" s="24">
        <v>8.41049715097118</v>
      </c>
      <c r="E56" s="24">
        <v>8.781761300391297</v>
      </c>
      <c r="F56" s="24">
        <v>20.314917187480383</v>
      </c>
      <c r="G56" s="24" t="s">
        <v>59</v>
      </c>
      <c r="H56" s="24">
        <v>2.60801052441154</v>
      </c>
      <c r="I56" s="24">
        <v>57.488010524411536</v>
      </c>
      <c r="J56" s="24" t="s">
        <v>73</v>
      </c>
      <c r="K56" s="24">
        <v>1.1142915013832526</v>
      </c>
      <c r="M56" s="24" t="s">
        <v>68</v>
      </c>
      <c r="N56" s="24">
        <v>0.5982053914147256</v>
      </c>
      <c r="X56" s="24">
        <v>67.5</v>
      </c>
    </row>
    <row r="57" spans="1:24" ht="12.75" hidden="1">
      <c r="A57" s="24">
        <v>1717</v>
      </c>
      <c r="B57" s="24">
        <v>99.04000091552734</v>
      </c>
      <c r="C57" s="24">
        <v>107.73999786376953</v>
      </c>
      <c r="D57" s="24">
        <v>8.570321083068848</v>
      </c>
      <c r="E57" s="24">
        <v>8.989799499511719</v>
      </c>
      <c r="F57" s="24">
        <v>18.086005094840907</v>
      </c>
      <c r="G57" s="24" t="s">
        <v>56</v>
      </c>
      <c r="H57" s="24">
        <v>18.636843385714307</v>
      </c>
      <c r="I57" s="24">
        <v>50.17684430124165</v>
      </c>
      <c r="J57" s="24" t="s">
        <v>62</v>
      </c>
      <c r="K57" s="24">
        <v>1.0040808721233956</v>
      </c>
      <c r="L57" s="24">
        <v>0.2136415006768081</v>
      </c>
      <c r="M57" s="24">
        <v>0.23770239763483708</v>
      </c>
      <c r="N57" s="24">
        <v>0.04774206035968849</v>
      </c>
      <c r="O57" s="24">
        <v>0.04032591704676545</v>
      </c>
      <c r="P57" s="24">
        <v>0.006128854290086338</v>
      </c>
      <c r="Q57" s="24">
        <v>0.004908628448837344</v>
      </c>
      <c r="R57" s="24">
        <v>0.0007349346214625987</v>
      </c>
      <c r="S57" s="24">
        <v>0.0005290951030951562</v>
      </c>
      <c r="T57" s="24">
        <v>9.019322618887158E-05</v>
      </c>
      <c r="U57" s="24">
        <v>0.00010736595679599299</v>
      </c>
      <c r="V57" s="24">
        <v>2.7274693940250928E-05</v>
      </c>
      <c r="W57" s="24">
        <v>3.299203742523676E-05</v>
      </c>
      <c r="X57" s="24">
        <v>67.5</v>
      </c>
    </row>
    <row r="58" spans="1:24" ht="12.75" hidden="1">
      <c r="A58" s="24">
        <v>1718</v>
      </c>
      <c r="B58" s="24">
        <v>110.87999725341797</v>
      </c>
      <c r="C58" s="24">
        <v>100.9800033569336</v>
      </c>
      <c r="D58" s="24">
        <v>9.161150932312012</v>
      </c>
      <c r="E58" s="24">
        <v>9.125009536743164</v>
      </c>
      <c r="F58" s="24">
        <v>15.950185907929484</v>
      </c>
      <c r="G58" s="24" t="s">
        <v>57</v>
      </c>
      <c r="H58" s="24">
        <v>-1.9619416727248904</v>
      </c>
      <c r="I58" s="24">
        <v>41.41805558069307</v>
      </c>
      <c r="J58" s="24" t="s">
        <v>60</v>
      </c>
      <c r="K58" s="24">
        <v>0.17192295426932577</v>
      </c>
      <c r="L58" s="24">
        <v>-0.0011615360032927997</v>
      </c>
      <c r="M58" s="24">
        <v>-0.04335942788960716</v>
      </c>
      <c r="N58" s="24">
        <v>-0.0004934114031189596</v>
      </c>
      <c r="O58" s="24">
        <v>0.006475850583651781</v>
      </c>
      <c r="P58" s="24">
        <v>-0.00013294696952777178</v>
      </c>
      <c r="Q58" s="24">
        <v>-0.0010217080666909415</v>
      </c>
      <c r="R58" s="24">
        <v>-3.966638182366973E-05</v>
      </c>
      <c r="S58" s="24">
        <v>4.9508592147508206E-05</v>
      </c>
      <c r="T58" s="24">
        <v>-9.474997001164228E-06</v>
      </c>
      <c r="U58" s="24">
        <v>-3.060086662925782E-05</v>
      </c>
      <c r="V58" s="24">
        <v>-3.1298389019733557E-06</v>
      </c>
      <c r="W58" s="24">
        <v>1.9922777301013414E-06</v>
      </c>
      <c r="X58" s="24">
        <v>67.5</v>
      </c>
    </row>
    <row r="59" spans="1:24" ht="12.75" hidden="1">
      <c r="A59" s="24">
        <v>1719</v>
      </c>
      <c r="B59" s="24">
        <v>114.73999786376953</v>
      </c>
      <c r="C59" s="24">
        <v>120.33999633789062</v>
      </c>
      <c r="D59" s="24">
        <v>9.214696884155273</v>
      </c>
      <c r="E59" s="24">
        <v>9.624570846557617</v>
      </c>
      <c r="F59" s="24">
        <v>15.559115948706555</v>
      </c>
      <c r="G59" s="24" t="s">
        <v>58</v>
      </c>
      <c r="H59" s="24">
        <v>-7.065697502274048</v>
      </c>
      <c r="I59" s="24">
        <v>40.17430036149549</v>
      </c>
      <c r="J59" s="24" t="s">
        <v>61</v>
      </c>
      <c r="K59" s="24">
        <v>-0.9892526955027142</v>
      </c>
      <c r="L59" s="24">
        <v>-0.2136383431071109</v>
      </c>
      <c r="M59" s="24">
        <v>-0.2337143338660172</v>
      </c>
      <c r="N59" s="24">
        <v>-0.047739510602596374</v>
      </c>
      <c r="O59" s="24">
        <v>-0.03980254947714813</v>
      </c>
      <c r="P59" s="24">
        <v>-0.006127412179085318</v>
      </c>
      <c r="Q59" s="24">
        <v>-0.004801119231511958</v>
      </c>
      <c r="R59" s="24">
        <v>-0.0007338633905417222</v>
      </c>
      <c r="S59" s="24">
        <v>-0.0005267736965935615</v>
      </c>
      <c r="T59" s="24">
        <v>-8.969416080316978E-05</v>
      </c>
      <c r="U59" s="24">
        <v>-0.00010291275742228176</v>
      </c>
      <c r="V59" s="24">
        <v>-2.7094520442001827E-05</v>
      </c>
      <c r="W59" s="24">
        <v>-3.293182902473479E-05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1720</v>
      </c>
      <c r="B61" s="24">
        <v>122.38</v>
      </c>
      <c r="C61" s="24">
        <v>135.18</v>
      </c>
      <c r="D61" s="24">
        <v>8.41049715097118</v>
      </c>
      <c r="E61" s="24">
        <v>8.781761300391297</v>
      </c>
      <c r="F61" s="24">
        <v>16.255331849552828</v>
      </c>
      <c r="G61" s="24" t="s">
        <v>59</v>
      </c>
      <c r="H61" s="24">
        <v>-8.879975494815326</v>
      </c>
      <c r="I61" s="24">
        <v>46.00002450518467</v>
      </c>
      <c r="J61" s="24" t="s">
        <v>73</v>
      </c>
      <c r="K61" s="24">
        <v>0.9404716836256269</v>
      </c>
      <c r="M61" s="24" t="s">
        <v>68</v>
      </c>
      <c r="N61" s="24">
        <v>0.48953730604878976</v>
      </c>
      <c r="X61" s="24">
        <v>67.5</v>
      </c>
    </row>
    <row r="62" spans="1:24" ht="12.75" hidden="1">
      <c r="A62" s="24">
        <v>1719</v>
      </c>
      <c r="B62" s="24">
        <v>114.73999786376953</v>
      </c>
      <c r="C62" s="24">
        <v>120.33999633789062</v>
      </c>
      <c r="D62" s="24">
        <v>9.214696884155273</v>
      </c>
      <c r="E62" s="24">
        <v>9.624570846557617</v>
      </c>
      <c r="F62" s="24">
        <v>21.708798973779842</v>
      </c>
      <c r="G62" s="24" t="s">
        <v>56</v>
      </c>
      <c r="H62" s="24">
        <v>8.813046109622668</v>
      </c>
      <c r="I62" s="24">
        <v>56.0530439733922</v>
      </c>
      <c r="J62" s="24" t="s">
        <v>62</v>
      </c>
      <c r="K62" s="24">
        <v>0.9406746386955598</v>
      </c>
      <c r="L62" s="24">
        <v>0.05192432410606689</v>
      </c>
      <c r="M62" s="24">
        <v>0.22269241362803116</v>
      </c>
      <c r="N62" s="24">
        <v>0.043168700091501894</v>
      </c>
      <c r="O62" s="24">
        <v>0.03777908126465915</v>
      </c>
      <c r="P62" s="24">
        <v>0.0014895933904484591</v>
      </c>
      <c r="Q62" s="24">
        <v>0.0045986212423984995</v>
      </c>
      <c r="R62" s="24">
        <v>0.0006644822031430477</v>
      </c>
      <c r="S62" s="24">
        <v>0.0004956497770092826</v>
      </c>
      <c r="T62" s="24">
        <v>2.1951661346858168E-05</v>
      </c>
      <c r="U62" s="24">
        <v>0.00010057278542990067</v>
      </c>
      <c r="V62" s="24">
        <v>2.4649247861661833E-05</v>
      </c>
      <c r="W62" s="24">
        <v>3.0903359253390185E-05</v>
      </c>
      <c r="X62" s="24">
        <v>67.5</v>
      </c>
    </row>
    <row r="63" spans="1:24" ht="12.75" hidden="1">
      <c r="A63" s="24">
        <v>1717</v>
      </c>
      <c r="B63" s="24">
        <v>99.04000091552734</v>
      </c>
      <c r="C63" s="24">
        <v>107.73999786376953</v>
      </c>
      <c r="D63" s="24">
        <v>8.570321083068848</v>
      </c>
      <c r="E63" s="24">
        <v>8.989799499511719</v>
      </c>
      <c r="F63" s="24">
        <v>16.08153459170377</v>
      </c>
      <c r="G63" s="24" t="s">
        <v>57</v>
      </c>
      <c r="H63" s="24">
        <v>13.075747731094928</v>
      </c>
      <c r="I63" s="24">
        <v>44.61574864662227</v>
      </c>
      <c r="J63" s="24" t="s">
        <v>60</v>
      </c>
      <c r="K63" s="24">
        <v>-0.8460689991090885</v>
      </c>
      <c r="L63" s="24">
        <v>-0.00028206934334804745</v>
      </c>
      <c r="M63" s="24">
        <v>0.1991762716106133</v>
      </c>
      <c r="N63" s="24">
        <v>-0.0004466835434975625</v>
      </c>
      <c r="O63" s="24">
        <v>-0.034155691525946476</v>
      </c>
      <c r="P63" s="24">
        <v>-3.2155759114307966E-05</v>
      </c>
      <c r="Q63" s="24">
        <v>0.004057587584142211</v>
      </c>
      <c r="R63" s="24">
        <v>-3.592120004474598E-05</v>
      </c>
      <c r="S63" s="24">
        <v>-0.00046138480357797875</v>
      </c>
      <c r="T63" s="24">
        <v>-2.2846936909865034E-06</v>
      </c>
      <c r="U63" s="24">
        <v>8.470480537566027E-05</v>
      </c>
      <c r="V63" s="24">
        <v>-2.8424593101599443E-06</v>
      </c>
      <c r="W63" s="24">
        <v>-2.9126314515613676E-05</v>
      </c>
      <c r="X63" s="24">
        <v>67.5</v>
      </c>
    </row>
    <row r="64" spans="1:24" ht="12.75" hidden="1">
      <c r="A64" s="24">
        <v>1718</v>
      </c>
      <c r="B64" s="24">
        <v>110.87999725341797</v>
      </c>
      <c r="C64" s="24">
        <v>100.9800033569336</v>
      </c>
      <c r="D64" s="24">
        <v>9.161150932312012</v>
      </c>
      <c r="E64" s="24">
        <v>9.125009536743164</v>
      </c>
      <c r="F64" s="24">
        <v>15.950185907929484</v>
      </c>
      <c r="G64" s="24" t="s">
        <v>58</v>
      </c>
      <c r="H64" s="24">
        <v>-1.9619416727248904</v>
      </c>
      <c r="I64" s="24">
        <v>41.41805558069307</v>
      </c>
      <c r="J64" s="24" t="s">
        <v>61</v>
      </c>
      <c r="K64" s="24">
        <v>-0.4111399088285729</v>
      </c>
      <c r="L64" s="24">
        <v>-0.051923557955492826</v>
      </c>
      <c r="M64" s="24">
        <v>-0.09960283085722679</v>
      </c>
      <c r="N64" s="24">
        <v>-0.04316638902435556</v>
      </c>
      <c r="O64" s="24">
        <v>-0.016144587872909857</v>
      </c>
      <c r="P64" s="24">
        <v>-0.0014892462778276527</v>
      </c>
      <c r="Q64" s="24">
        <v>-0.0021640934194377317</v>
      </c>
      <c r="R64" s="24">
        <v>-0.0006635105618459919</v>
      </c>
      <c r="S64" s="24">
        <v>-0.00018108772591388263</v>
      </c>
      <c r="T64" s="24">
        <v>-2.1832443991122785E-05</v>
      </c>
      <c r="U64" s="24">
        <v>-5.422159270438629E-05</v>
      </c>
      <c r="V64" s="24">
        <v>-2.448480845781166E-05</v>
      </c>
      <c r="W64" s="24">
        <v>-1.0328379150750088E-05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1720</v>
      </c>
      <c r="B66" s="24">
        <v>122.38</v>
      </c>
      <c r="C66" s="24">
        <v>135.18</v>
      </c>
      <c r="D66" s="24">
        <v>8.41049715097118</v>
      </c>
      <c r="E66" s="24">
        <v>8.781761300391297</v>
      </c>
      <c r="F66" s="24">
        <v>17.371291383154286</v>
      </c>
      <c r="G66" s="24" t="s">
        <v>59</v>
      </c>
      <c r="H66" s="24">
        <v>-5.721986081398711</v>
      </c>
      <c r="I66" s="24">
        <v>49.15801391860128</v>
      </c>
      <c r="J66" s="24" t="s">
        <v>73</v>
      </c>
      <c r="K66" s="24">
        <v>0.32946437910278414</v>
      </c>
      <c r="M66" s="24" t="s">
        <v>68</v>
      </c>
      <c r="N66" s="24">
        <v>0.1909684374887235</v>
      </c>
      <c r="X66" s="24">
        <v>67.5</v>
      </c>
    </row>
    <row r="67" spans="1:24" ht="12.75" hidden="1">
      <c r="A67" s="24">
        <v>1719</v>
      </c>
      <c r="B67" s="24">
        <v>114.73999786376953</v>
      </c>
      <c r="C67" s="24">
        <v>120.33999633789062</v>
      </c>
      <c r="D67" s="24">
        <v>9.214696884155273</v>
      </c>
      <c r="E67" s="24">
        <v>9.624570846557617</v>
      </c>
      <c r="F67" s="24">
        <v>21.708798973779842</v>
      </c>
      <c r="G67" s="24" t="s">
        <v>56</v>
      </c>
      <c r="H67" s="24">
        <v>8.813046109622668</v>
      </c>
      <c r="I67" s="24">
        <v>56.0530439733922</v>
      </c>
      <c r="J67" s="24" t="s">
        <v>62</v>
      </c>
      <c r="K67" s="24">
        <v>0.5186306663047472</v>
      </c>
      <c r="L67" s="24">
        <v>0.20758749998268194</v>
      </c>
      <c r="M67" s="24">
        <v>0.12277906932873661</v>
      </c>
      <c r="N67" s="24">
        <v>0.0429310727202504</v>
      </c>
      <c r="O67" s="24">
        <v>0.020829060430361913</v>
      </c>
      <c r="P67" s="24">
        <v>0.005955077642646982</v>
      </c>
      <c r="Q67" s="24">
        <v>0.00253541182012614</v>
      </c>
      <c r="R67" s="24">
        <v>0.0006608346581928375</v>
      </c>
      <c r="S67" s="24">
        <v>0.0002732761859902135</v>
      </c>
      <c r="T67" s="24">
        <v>8.764601212673639E-05</v>
      </c>
      <c r="U67" s="24">
        <v>5.545188781467318E-05</v>
      </c>
      <c r="V67" s="24">
        <v>2.4520241878500026E-05</v>
      </c>
      <c r="W67" s="24">
        <v>1.7039360849801948E-05</v>
      </c>
      <c r="X67" s="24">
        <v>67.5</v>
      </c>
    </row>
    <row r="68" spans="1:24" ht="12.75" hidden="1">
      <c r="A68" s="24">
        <v>1718</v>
      </c>
      <c r="B68" s="24">
        <v>110.87999725341797</v>
      </c>
      <c r="C68" s="24">
        <v>100.9800033569336</v>
      </c>
      <c r="D68" s="24">
        <v>9.161150932312012</v>
      </c>
      <c r="E68" s="24">
        <v>9.125009536743164</v>
      </c>
      <c r="F68" s="24">
        <v>18.980630756926537</v>
      </c>
      <c r="G68" s="24" t="s">
        <v>57</v>
      </c>
      <c r="H68" s="24">
        <v>5.907253953865656</v>
      </c>
      <c r="I68" s="24">
        <v>49.287251207283624</v>
      </c>
      <c r="J68" s="24" t="s">
        <v>60</v>
      </c>
      <c r="K68" s="24">
        <v>-0.4483026958128442</v>
      </c>
      <c r="L68" s="24">
        <v>-0.0011290088152699869</v>
      </c>
      <c r="M68" s="24">
        <v>0.10542114909314389</v>
      </c>
      <c r="N68" s="24">
        <v>-0.0004440381724594347</v>
      </c>
      <c r="O68" s="24">
        <v>-0.018116471756160747</v>
      </c>
      <c r="P68" s="24">
        <v>-0.0001291291310686007</v>
      </c>
      <c r="Q68" s="24">
        <v>0.002142086604137383</v>
      </c>
      <c r="R68" s="24">
        <v>-3.5707758610227535E-05</v>
      </c>
      <c r="S68" s="24">
        <v>-0.0002462427186909857</v>
      </c>
      <c r="T68" s="24">
        <v>-9.194281672218551E-06</v>
      </c>
      <c r="U68" s="24">
        <v>4.43485605935676E-05</v>
      </c>
      <c r="V68" s="24">
        <v>-2.8221248715019354E-06</v>
      </c>
      <c r="W68" s="24">
        <v>-1.559100527361532E-05</v>
      </c>
      <c r="X68" s="24">
        <v>67.5</v>
      </c>
    </row>
    <row r="69" spans="1:24" ht="12.75" hidden="1">
      <c r="A69" s="24">
        <v>1717</v>
      </c>
      <c r="B69" s="24">
        <v>99.04000091552734</v>
      </c>
      <c r="C69" s="24">
        <v>107.73999786376953</v>
      </c>
      <c r="D69" s="24">
        <v>8.570321083068848</v>
      </c>
      <c r="E69" s="24">
        <v>8.989799499511719</v>
      </c>
      <c r="F69" s="24">
        <v>12.084920064642294</v>
      </c>
      <c r="G69" s="24" t="s">
        <v>58</v>
      </c>
      <c r="H69" s="24">
        <v>1.9877543458863727</v>
      </c>
      <c r="I69" s="24">
        <v>33.52775526141372</v>
      </c>
      <c r="J69" s="24" t="s">
        <v>61</v>
      </c>
      <c r="K69" s="24">
        <v>-0.2607728148382083</v>
      </c>
      <c r="L69" s="24">
        <v>-0.2075844297825707</v>
      </c>
      <c r="M69" s="24">
        <v>-0.06293712091533771</v>
      </c>
      <c r="N69" s="24">
        <v>-0.04292877630462843</v>
      </c>
      <c r="O69" s="24">
        <v>-0.010278288258260628</v>
      </c>
      <c r="P69" s="24">
        <v>-0.005953677468377289</v>
      </c>
      <c r="Q69" s="24">
        <v>-0.0013563841926277826</v>
      </c>
      <c r="R69" s="24">
        <v>-0.0006598692305630549</v>
      </c>
      <c r="S69" s="24">
        <v>-0.0001185090600799357</v>
      </c>
      <c r="T69" s="24">
        <v>-8.716242668863648E-05</v>
      </c>
      <c r="U69" s="24">
        <v>-3.328839190303075E-05</v>
      </c>
      <c r="V69" s="24">
        <v>-2.43572960935691E-05</v>
      </c>
      <c r="W69" s="24">
        <v>-6.87461800595951E-06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1720</v>
      </c>
      <c r="B71" s="24">
        <v>122.38</v>
      </c>
      <c r="C71" s="24">
        <v>135.18</v>
      </c>
      <c r="D71" s="24">
        <v>8.41049715097118</v>
      </c>
      <c r="E71" s="24">
        <v>8.781761300391297</v>
      </c>
      <c r="F71" s="24">
        <v>20.314917187480383</v>
      </c>
      <c r="G71" s="24" t="s">
        <v>59</v>
      </c>
      <c r="H71" s="24">
        <v>2.60801052441154</v>
      </c>
      <c r="I71" s="24">
        <v>57.488010524411536</v>
      </c>
      <c r="J71" s="24" t="s">
        <v>73</v>
      </c>
      <c r="K71" s="24">
        <v>0.3558624487609502</v>
      </c>
      <c r="M71" s="24" t="s">
        <v>68</v>
      </c>
      <c r="N71" s="24">
        <v>0.18733878691875494</v>
      </c>
      <c r="X71" s="24">
        <v>67.5</v>
      </c>
    </row>
    <row r="72" spans="1:24" ht="12.75" hidden="1">
      <c r="A72" s="24">
        <v>1718</v>
      </c>
      <c r="B72" s="24">
        <v>110.87999725341797</v>
      </c>
      <c r="C72" s="24">
        <v>100.9800033569336</v>
      </c>
      <c r="D72" s="24">
        <v>9.161150932312012</v>
      </c>
      <c r="E72" s="24">
        <v>9.125009536743164</v>
      </c>
      <c r="F72" s="24">
        <v>20.921650978594243</v>
      </c>
      <c r="G72" s="24" t="s">
        <v>56</v>
      </c>
      <c r="H72" s="24">
        <v>10.947526455286187</v>
      </c>
      <c r="I72" s="24">
        <v>54.327523708704156</v>
      </c>
      <c r="J72" s="24" t="s">
        <v>62</v>
      </c>
      <c r="K72" s="24">
        <v>0.5767133789638634</v>
      </c>
      <c r="L72" s="24">
        <v>0.0453257458799814</v>
      </c>
      <c r="M72" s="24">
        <v>0.1365290649007556</v>
      </c>
      <c r="N72" s="24">
        <v>0.044975849842658226</v>
      </c>
      <c r="O72" s="24">
        <v>0.023161923739464192</v>
      </c>
      <c r="P72" s="24">
        <v>0.0013003507147841338</v>
      </c>
      <c r="Q72" s="24">
        <v>0.0028193858290464107</v>
      </c>
      <c r="R72" s="24">
        <v>0.0006923249699548142</v>
      </c>
      <c r="S72" s="24">
        <v>0.0003038933883702142</v>
      </c>
      <c r="T72" s="24">
        <v>1.914373503873737E-05</v>
      </c>
      <c r="U72" s="24">
        <v>6.167112789573976E-05</v>
      </c>
      <c r="V72" s="24">
        <v>2.5691580057719056E-05</v>
      </c>
      <c r="W72" s="24">
        <v>1.8948405549524537E-05</v>
      </c>
      <c r="X72" s="24">
        <v>67.5</v>
      </c>
    </row>
    <row r="73" spans="1:24" ht="12.75" hidden="1">
      <c r="A73" s="24">
        <v>1717</v>
      </c>
      <c r="B73" s="24">
        <v>99.04000091552734</v>
      </c>
      <c r="C73" s="24">
        <v>107.73999786376953</v>
      </c>
      <c r="D73" s="24">
        <v>8.570321083068848</v>
      </c>
      <c r="E73" s="24">
        <v>8.989799499511719</v>
      </c>
      <c r="F73" s="24">
        <v>12.084920064642294</v>
      </c>
      <c r="G73" s="24" t="s">
        <v>57</v>
      </c>
      <c r="H73" s="24">
        <v>1.9877543458863727</v>
      </c>
      <c r="I73" s="24">
        <v>33.52775526141372</v>
      </c>
      <c r="J73" s="24" t="s">
        <v>60</v>
      </c>
      <c r="K73" s="24">
        <v>0.021614615585436658</v>
      </c>
      <c r="L73" s="24">
        <v>-0.00024593626754988685</v>
      </c>
      <c r="M73" s="24">
        <v>-0.006667157887409975</v>
      </c>
      <c r="N73" s="24">
        <v>-0.00046499584463663147</v>
      </c>
      <c r="O73" s="24">
        <v>0.0006183946719301622</v>
      </c>
      <c r="P73" s="24">
        <v>-2.8168023233314878E-05</v>
      </c>
      <c r="Q73" s="24">
        <v>-0.00021152092744769973</v>
      </c>
      <c r="R73" s="24">
        <v>-3.738030146579822E-05</v>
      </c>
      <c r="S73" s="24">
        <v>-1.2410605942881772E-05</v>
      </c>
      <c r="T73" s="24">
        <v>-2.0104361873975633E-06</v>
      </c>
      <c r="U73" s="24">
        <v>-9.490606576557997E-06</v>
      </c>
      <c r="V73" s="24">
        <v>-2.9500154056017597E-06</v>
      </c>
      <c r="W73" s="24">
        <v>-1.402232109335368E-06</v>
      </c>
      <c r="X73" s="24">
        <v>67.5</v>
      </c>
    </row>
    <row r="74" spans="1:24" ht="12.75" hidden="1">
      <c r="A74" s="24">
        <v>1719</v>
      </c>
      <c r="B74" s="24">
        <v>114.73999786376953</v>
      </c>
      <c r="C74" s="24">
        <v>120.33999633789062</v>
      </c>
      <c r="D74" s="24">
        <v>9.214696884155273</v>
      </c>
      <c r="E74" s="24">
        <v>9.624570846557617</v>
      </c>
      <c r="F74" s="24">
        <v>16.73329106236143</v>
      </c>
      <c r="G74" s="24" t="s">
        <v>58</v>
      </c>
      <c r="H74" s="24">
        <v>-4.03392732661149</v>
      </c>
      <c r="I74" s="24">
        <v>43.206070537158034</v>
      </c>
      <c r="J74" s="24" t="s">
        <v>61</v>
      </c>
      <c r="K74" s="24">
        <v>-0.5763081900068838</v>
      </c>
      <c r="L74" s="24">
        <v>-0.045325078653312395</v>
      </c>
      <c r="M74" s="24">
        <v>-0.13636617824218392</v>
      </c>
      <c r="N74" s="24">
        <v>-0.04497344603133954</v>
      </c>
      <c r="O74" s="24">
        <v>-0.023153667081965295</v>
      </c>
      <c r="P74" s="24">
        <v>-0.001300045593010774</v>
      </c>
      <c r="Q74" s="24">
        <v>-0.0028114400847749506</v>
      </c>
      <c r="R74" s="24">
        <v>-0.0006913151069412995</v>
      </c>
      <c r="S74" s="24">
        <v>-0.0003036398662153248</v>
      </c>
      <c r="T74" s="24">
        <v>-1.903787639338441E-05</v>
      </c>
      <c r="U74" s="24">
        <v>-6.093649483471858E-05</v>
      </c>
      <c r="V74" s="24">
        <v>-2.5521651493759174E-05</v>
      </c>
      <c r="W74" s="24">
        <v>-1.8896449877709863E-05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1720</v>
      </c>
      <c r="B76" s="24">
        <v>122.38</v>
      </c>
      <c r="C76" s="24">
        <v>135.18</v>
      </c>
      <c r="D76" s="24">
        <v>8.41049715097118</v>
      </c>
      <c r="E76" s="24">
        <v>8.781761300391297</v>
      </c>
      <c r="F76" s="24">
        <v>17.371291383154286</v>
      </c>
      <c r="G76" s="24" t="s">
        <v>59</v>
      </c>
      <c r="H76" s="24">
        <v>-5.721986081398711</v>
      </c>
      <c r="I76" s="24">
        <v>49.15801391860128</v>
      </c>
      <c r="J76" s="24" t="s">
        <v>73</v>
      </c>
      <c r="K76" s="24">
        <v>0.5304403150243312</v>
      </c>
      <c r="M76" s="24" t="s">
        <v>68</v>
      </c>
      <c r="N76" s="24">
        <v>0.49751930570403713</v>
      </c>
      <c r="X76" s="24">
        <v>67.5</v>
      </c>
    </row>
    <row r="77" spans="1:24" ht="12.75" hidden="1">
      <c r="A77" s="24">
        <v>1718</v>
      </c>
      <c r="B77" s="24">
        <v>110.87999725341797</v>
      </c>
      <c r="C77" s="24">
        <v>100.9800033569336</v>
      </c>
      <c r="D77" s="24">
        <v>9.161150932312012</v>
      </c>
      <c r="E77" s="24">
        <v>9.125009536743164</v>
      </c>
      <c r="F77" s="24">
        <v>20.921650978594243</v>
      </c>
      <c r="G77" s="24" t="s">
        <v>56</v>
      </c>
      <c r="H77" s="24">
        <v>10.947526455286187</v>
      </c>
      <c r="I77" s="24">
        <v>54.327523708704156</v>
      </c>
      <c r="J77" s="24" t="s">
        <v>62</v>
      </c>
      <c r="K77" s="24">
        <v>0.09680673134432813</v>
      </c>
      <c r="L77" s="24">
        <v>0.719842671405127</v>
      </c>
      <c r="M77" s="24">
        <v>0.022917699162292523</v>
      </c>
      <c r="N77" s="24">
        <v>0.04390628963915526</v>
      </c>
      <c r="O77" s="24">
        <v>0.003887938873405504</v>
      </c>
      <c r="P77" s="24">
        <v>0.020650048901240385</v>
      </c>
      <c r="Q77" s="24">
        <v>0.0004732323905953616</v>
      </c>
      <c r="R77" s="24">
        <v>0.00067586831747935</v>
      </c>
      <c r="S77" s="24">
        <v>5.098015024602997E-05</v>
      </c>
      <c r="T77" s="24">
        <v>0.0003038576520169657</v>
      </c>
      <c r="U77" s="24">
        <v>1.0349613830587796E-05</v>
      </c>
      <c r="V77" s="24">
        <v>2.5089555344305908E-05</v>
      </c>
      <c r="W77" s="24">
        <v>3.175535047532996E-06</v>
      </c>
      <c r="X77" s="24">
        <v>67.5</v>
      </c>
    </row>
    <row r="78" spans="1:24" ht="12.75" hidden="1">
      <c r="A78" s="24">
        <v>1719</v>
      </c>
      <c r="B78" s="24">
        <v>114.73999786376953</v>
      </c>
      <c r="C78" s="24">
        <v>120.33999633789062</v>
      </c>
      <c r="D78" s="24">
        <v>9.214696884155273</v>
      </c>
      <c r="E78" s="24">
        <v>9.624570846557617</v>
      </c>
      <c r="F78" s="24">
        <v>15.559115948706555</v>
      </c>
      <c r="G78" s="24" t="s">
        <v>57</v>
      </c>
      <c r="H78" s="24">
        <v>-7.065697502274048</v>
      </c>
      <c r="I78" s="24">
        <v>40.17430036149549</v>
      </c>
      <c r="J78" s="24" t="s">
        <v>60</v>
      </c>
      <c r="K78" s="24">
        <v>0.052000462844858604</v>
      </c>
      <c r="L78" s="24">
        <v>-0.0039161835109096455</v>
      </c>
      <c r="M78" s="24">
        <v>-0.012089904403334531</v>
      </c>
      <c r="N78" s="24">
        <v>-0.00045380426605742363</v>
      </c>
      <c r="O78" s="24">
        <v>0.002123846486780623</v>
      </c>
      <c r="P78" s="24">
        <v>-0.0004481173059455786</v>
      </c>
      <c r="Q78" s="24">
        <v>-0.0002390195292164907</v>
      </c>
      <c r="R78" s="24">
        <v>-3.650148327265347E-05</v>
      </c>
      <c r="S78" s="24">
        <v>3.0675615475842004E-05</v>
      </c>
      <c r="T78" s="24">
        <v>-3.191495141703566E-05</v>
      </c>
      <c r="U78" s="24">
        <v>-4.490720030704911E-06</v>
      </c>
      <c r="V78" s="24">
        <v>-2.8806847626099313E-06</v>
      </c>
      <c r="W78" s="24">
        <v>1.9916423669761723E-06</v>
      </c>
      <c r="X78" s="24">
        <v>67.5</v>
      </c>
    </row>
    <row r="79" spans="1:24" ht="12.75" hidden="1">
      <c r="A79" s="24">
        <v>1717</v>
      </c>
      <c r="B79" s="24">
        <v>99.04000091552734</v>
      </c>
      <c r="C79" s="24">
        <v>107.73999786376953</v>
      </c>
      <c r="D79" s="24">
        <v>8.570321083068848</v>
      </c>
      <c r="E79" s="24">
        <v>8.989799499511719</v>
      </c>
      <c r="F79" s="24">
        <v>16.08153459170377</v>
      </c>
      <c r="G79" s="24" t="s">
        <v>58</v>
      </c>
      <c r="H79" s="24">
        <v>13.075747731094928</v>
      </c>
      <c r="I79" s="24">
        <v>44.61574864662227</v>
      </c>
      <c r="J79" s="24" t="s">
        <v>61</v>
      </c>
      <c r="K79" s="24">
        <v>0.08165473101721296</v>
      </c>
      <c r="L79" s="24">
        <v>-0.7198320186560047</v>
      </c>
      <c r="M79" s="24">
        <v>0.01946933862285968</v>
      </c>
      <c r="N79" s="24">
        <v>-0.04390394437366078</v>
      </c>
      <c r="O79" s="24">
        <v>0.003256584834443479</v>
      </c>
      <c r="P79" s="24">
        <v>-0.020645186133908585</v>
      </c>
      <c r="Q79" s="24">
        <v>0.0004084342788769425</v>
      </c>
      <c r="R79" s="24">
        <v>-0.0006748819335937684</v>
      </c>
      <c r="S79" s="24">
        <v>4.071832921776226E-05</v>
      </c>
      <c r="T79" s="24">
        <v>-0.000302176949096571</v>
      </c>
      <c r="U79" s="24">
        <v>9.324587929132305E-06</v>
      </c>
      <c r="V79" s="24">
        <v>-2.4923632212690353E-05</v>
      </c>
      <c r="W79" s="24">
        <v>2.4733344941952225E-06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1720</v>
      </c>
      <c r="B81" s="100">
        <v>105.8</v>
      </c>
      <c r="C81" s="100">
        <v>137</v>
      </c>
      <c r="D81" s="100">
        <v>8.809809490162062</v>
      </c>
      <c r="E81" s="100">
        <v>9.153614818261655</v>
      </c>
      <c r="F81" s="100">
        <v>15.308947874755834</v>
      </c>
      <c r="G81" s="100" t="s">
        <v>59</v>
      </c>
      <c r="H81" s="100">
        <v>3.029492410728608</v>
      </c>
      <c r="I81" s="100">
        <v>41.329492410728605</v>
      </c>
      <c r="J81" s="100" t="s">
        <v>73</v>
      </c>
      <c r="K81" s="100">
        <v>0.5890206038558411</v>
      </c>
      <c r="M81" s="100" t="s">
        <v>68</v>
      </c>
      <c r="N81" s="100">
        <v>0.4401124281043967</v>
      </c>
      <c r="X81" s="100">
        <v>67.5</v>
      </c>
    </row>
    <row r="82" spans="1:24" s="100" customFormat="1" ht="12.75">
      <c r="A82" s="100">
        <v>1717</v>
      </c>
      <c r="B82" s="100">
        <v>95.66000366210938</v>
      </c>
      <c r="C82" s="100">
        <v>101.45999908447266</v>
      </c>
      <c r="D82" s="100">
        <v>8.818989753723145</v>
      </c>
      <c r="E82" s="100">
        <v>8.995953559875488</v>
      </c>
      <c r="F82" s="100">
        <v>18.43532220096008</v>
      </c>
      <c r="G82" s="100" t="s">
        <v>56</v>
      </c>
      <c r="H82" s="100">
        <v>21.536741010777966</v>
      </c>
      <c r="I82" s="100">
        <v>49.69674467288734</v>
      </c>
      <c r="J82" s="100" t="s">
        <v>62</v>
      </c>
      <c r="K82" s="100">
        <v>0.5344294106707776</v>
      </c>
      <c r="L82" s="100">
        <v>0.5201989695607389</v>
      </c>
      <c r="M82" s="100">
        <v>0.12651875934909448</v>
      </c>
      <c r="N82" s="100">
        <v>0.12687662608112024</v>
      </c>
      <c r="O82" s="100">
        <v>0.021463748783199024</v>
      </c>
      <c r="P82" s="100">
        <v>0.014923027550520902</v>
      </c>
      <c r="Q82" s="100">
        <v>0.002612720602559295</v>
      </c>
      <c r="R82" s="100">
        <v>0.0019530176802683428</v>
      </c>
      <c r="S82" s="100">
        <v>0.00028163554541277367</v>
      </c>
      <c r="T82" s="100">
        <v>0.00021959934648507832</v>
      </c>
      <c r="U82" s="100">
        <v>5.715157376566269E-05</v>
      </c>
      <c r="V82" s="100">
        <v>7.24827140584063E-05</v>
      </c>
      <c r="W82" s="100">
        <v>1.7558513688624342E-05</v>
      </c>
      <c r="X82" s="100">
        <v>67.5</v>
      </c>
    </row>
    <row r="83" spans="1:24" s="100" customFormat="1" ht="12.75">
      <c r="A83" s="100">
        <v>1719</v>
      </c>
      <c r="B83" s="100">
        <v>101</v>
      </c>
      <c r="C83" s="100">
        <v>108.9000015258789</v>
      </c>
      <c r="D83" s="100">
        <v>9.171581268310547</v>
      </c>
      <c r="E83" s="100">
        <v>9.353534698486328</v>
      </c>
      <c r="F83" s="100">
        <v>12.883798527069466</v>
      </c>
      <c r="G83" s="100" t="s">
        <v>57</v>
      </c>
      <c r="H83" s="100">
        <v>-0.09639856938009927</v>
      </c>
      <c r="I83" s="100">
        <v>33.4036014306199</v>
      </c>
      <c r="J83" s="100" t="s">
        <v>60</v>
      </c>
      <c r="K83" s="100">
        <v>0.11820215528855214</v>
      </c>
      <c r="L83" s="100">
        <v>-0.002828832905253198</v>
      </c>
      <c r="M83" s="100">
        <v>-0.02938301875001749</v>
      </c>
      <c r="N83" s="100">
        <v>-0.0013117855060868204</v>
      </c>
      <c r="O83" s="100">
        <v>0.0045212670977955345</v>
      </c>
      <c r="P83" s="100">
        <v>-0.0003237743804664</v>
      </c>
      <c r="Q83" s="100">
        <v>-0.0006732210121162278</v>
      </c>
      <c r="R83" s="100">
        <v>-0.00010546572805967496</v>
      </c>
      <c r="S83" s="100">
        <v>4.060374700208809E-05</v>
      </c>
      <c r="T83" s="100">
        <v>-2.3067358956394463E-05</v>
      </c>
      <c r="U83" s="100">
        <v>-1.9056055379665523E-05</v>
      </c>
      <c r="V83" s="100">
        <v>-8.321999605514716E-06</v>
      </c>
      <c r="W83" s="100">
        <v>1.951737604235149E-06</v>
      </c>
      <c r="X83" s="100">
        <v>67.5</v>
      </c>
    </row>
    <row r="84" spans="1:24" s="100" customFormat="1" ht="12.75">
      <c r="A84" s="100">
        <v>1718</v>
      </c>
      <c r="B84" s="100">
        <v>94.12000274658203</v>
      </c>
      <c r="C84" s="100">
        <v>109.72000122070312</v>
      </c>
      <c r="D84" s="100">
        <v>9.019373893737793</v>
      </c>
      <c r="E84" s="100">
        <v>9.2921724319458</v>
      </c>
      <c r="F84" s="100">
        <v>13.1344062907077</v>
      </c>
      <c r="G84" s="100" t="s">
        <v>58</v>
      </c>
      <c r="H84" s="100">
        <v>7.997996926800859</v>
      </c>
      <c r="I84" s="100">
        <v>34.61799967338289</v>
      </c>
      <c r="J84" s="100" t="s">
        <v>61</v>
      </c>
      <c r="K84" s="100">
        <v>-0.5211938655385879</v>
      </c>
      <c r="L84" s="100">
        <v>-0.5201912779319244</v>
      </c>
      <c r="M84" s="100">
        <v>-0.12305947617461324</v>
      </c>
      <c r="N84" s="100">
        <v>-0.1268698445829994</v>
      </c>
      <c r="O84" s="100">
        <v>-0.02098215088256371</v>
      </c>
      <c r="P84" s="100">
        <v>-0.014919514785144972</v>
      </c>
      <c r="Q84" s="100">
        <v>-0.0025244964677897663</v>
      </c>
      <c r="R84" s="100">
        <v>-0.0019501679516507242</v>
      </c>
      <c r="S84" s="100">
        <v>-0.0002786932295003611</v>
      </c>
      <c r="T84" s="100">
        <v>-0.00021838445440884827</v>
      </c>
      <c r="U84" s="100">
        <v>-5.388106473761542E-05</v>
      </c>
      <c r="V84" s="100">
        <v>-7.200338991907607E-05</v>
      </c>
      <c r="W84" s="100">
        <v>-1.744970267018389E-05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1720</v>
      </c>
      <c r="B86" s="24">
        <v>105.8</v>
      </c>
      <c r="C86" s="24">
        <v>137</v>
      </c>
      <c r="D86" s="24">
        <v>8.809809490162062</v>
      </c>
      <c r="E86" s="24">
        <v>9.153614818261655</v>
      </c>
      <c r="F86" s="24">
        <v>15.201837870765562</v>
      </c>
      <c r="G86" s="24" t="s">
        <v>59</v>
      </c>
      <c r="H86" s="24">
        <v>2.740328051868346</v>
      </c>
      <c r="I86" s="24">
        <v>41.040328051868336</v>
      </c>
      <c r="J86" s="24" t="s">
        <v>73</v>
      </c>
      <c r="K86" s="24">
        <v>0.6157759162068377</v>
      </c>
      <c r="M86" s="24" t="s">
        <v>68</v>
      </c>
      <c r="N86" s="24">
        <v>0.40233232944209896</v>
      </c>
      <c r="X86" s="24">
        <v>67.5</v>
      </c>
    </row>
    <row r="87" spans="1:24" ht="12.75" hidden="1">
      <c r="A87" s="24">
        <v>1717</v>
      </c>
      <c r="B87" s="24">
        <v>95.66000366210938</v>
      </c>
      <c r="C87" s="24">
        <v>101.45999908447266</v>
      </c>
      <c r="D87" s="24">
        <v>8.818989753723145</v>
      </c>
      <c r="E87" s="24">
        <v>8.995953559875488</v>
      </c>
      <c r="F87" s="24">
        <v>18.43532220096008</v>
      </c>
      <c r="G87" s="24" t="s">
        <v>56</v>
      </c>
      <c r="H87" s="24">
        <v>21.536741010777966</v>
      </c>
      <c r="I87" s="24">
        <v>49.69674467288734</v>
      </c>
      <c r="J87" s="24" t="s">
        <v>62</v>
      </c>
      <c r="K87" s="24">
        <v>0.652301467400011</v>
      </c>
      <c r="L87" s="24">
        <v>0.3866208483037838</v>
      </c>
      <c r="M87" s="24">
        <v>0.1544235968998736</v>
      </c>
      <c r="N87" s="24">
        <v>0.12701538154290987</v>
      </c>
      <c r="O87" s="24">
        <v>0.026197652700835357</v>
      </c>
      <c r="P87" s="24">
        <v>0.011091100196650413</v>
      </c>
      <c r="Q87" s="24">
        <v>0.0031889745515445264</v>
      </c>
      <c r="R87" s="24">
        <v>0.0019551488990638857</v>
      </c>
      <c r="S87" s="24">
        <v>0.00034373834803972785</v>
      </c>
      <c r="T87" s="24">
        <v>0.00016322019654529032</v>
      </c>
      <c r="U87" s="24">
        <v>6.975748068262988E-05</v>
      </c>
      <c r="V87" s="24">
        <v>7.255842471823761E-05</v>
      </c>
      <c r="W87" s="24">
        <v>2.1430767829767693E-05</v>
      </c>
      <c r="X87" s="24">
        <v>67.5</v>
      </c>
    </row>
    <row r="88" spans="1:24" ht="12.75" hidden="1">
      <c r="A88" s="24">
        <v>1718</v>
      </c>
      <c r="B88" s="24">
        <v>94.12000274658203</v>
      </c>
      <c r="C88" s="24">
        <v>109.72000122070312</v>
      </c>
      <c r="D88" s="24">
        <v>9.019373893737793</v>
      </c>
      <c r="E88" s="24">
        <v>9.2921724319458</v>
      </c>
      <c r="F88" s="24">
        <v>11.475607189114935</v>
      </c>
      <c r="G88" s="24" t="s">
        <v>57</v>
      </c>
      <c r="H88" s="24">
        <v>3.6259449675301454</v>
      </c>
      <c r="I88" s="24">
        <v>30.245947714112177</v>
      </c>
      <c r="J88" s="24" t="s">
        <v>60</v>
      </c>
      <c r="K88" s="24">
        <v>-0.03659615689923508</v>
      </c>
      <c r="L88" s="24">
        <v>-0.0021020219494493147</v>
      </c>
      <c r="M88" s="24">
        <v>0.006911032793503551</v>
      </c>
      <c r="N88" s="24">
        <v>-0.0013133063426843585</v>
      </c>
      <c r="O88" s="24">
        <v>-0.0017517163184760601</v>
      </c>
      <c r="P88" s="24">
        <v>-0.0002405873115839935</v>
      </c>
      <c r="Q88" s="24">
        <v>5.907874148668274E-05</v>
      </c>
      <c r="R88" s="24">
        <v>-0.0001055859853554697</v>
      </c>
      <c r="S88" s="24">
        <v>-4.60730764412815E-05</v>
      </c>
      <c r="T88" s="24">
        <v>-1.7142046150482825E-05</v>
      </c>
      <c r="U88" s="24">
        <v>-4.24536553566604E-06</v>
      </c>
      <c r="V88" s="24">
        <v>-8.332817586548385E-06</v>
      </c>
      <c r="W88" s="24">
        <v>-3.577020939133232E-06</v>
      </c>
      <c r="X88" s="24">
        <v>67.5</v>
      </c>
    </row>
    <row r="89" spans="1:24" ht="12.75" hidden="1">
      <c r="A89" s="24">
        <v>1719</v>
      </c>
      <c r="B89" s="24">
        <v>101</v>
      </c>
      <c r="C89" s="24">
        <v>108.9000015258789</v>
      </c>
      <c r="D89" s="24">
        <v>9.171581268310547</v>
      </c>
      <c r="E89" s="24">
        <v>9.353534698486328</v>
      </c>
      <c r="F89" s="24">
        <v>14.69533203844055</v>
      </c>
      <c r="G89" s="24" t="s">
        <v>58</v>
      </c>
      <c r="H89" s="24">
        <v>4.6003330090370085</v>
      </c>
      <c r="I89" s="24">
        <v>38.10033300903701</v>
      </c>
      <c r="J89" s="24" t="s">
        <v>61</v>
      </c>
      <c r="K89" s="24">
        <v>-0.6512740787659327</v>
      </c>
      <c r="L89" s="24">
        <v>-0.38661513401166986</v>
      </c>
      <c r="M89" s="24">
        <v>-0.15426887212014537</v>
      </c>
      <c r="N89" s="24">
        <v>-0.1270085917367059</v>
      </c>
      <c r="O89" s="24">
        <v>-0.02613902249459935</v>
      </c>
      <c r="P89" s="24">
        <v>-0.011088490488684363</v>
      </c>
      <c r="Q89" s="24">
        <v>-0.0031884272600614496</v>
      </c>
      <c r="R89" s="24">
        <v>-0.0019522957811784667</v>
      </c>
      <c r="S89" s="24">
        <v>-0.0003406366444473009</v>
      </c>
      <c r="T89" s="24">
        <v>-0.00016231753698863816</v>
      </c>
      <c r="U89" s="24">
        <v>-6.962817664319567E-05</v>
      </c>
      <c r="V89" s="24">
        <v>-7.207835423108289E-05</v>
      </c>
      <c r="W89" s="24">
        <v>-2.113013797812045E-05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1720</v>
      </c>
      <c r="B91" s="24">
        <v>105.8</v>
      </c>
      <c r="C91" s="24">
        <v>137</v>
      </c>
      <c r="D91" s="24">
        <v>8.809809490162062</v>
      </c>
      <c r="E91" s="24">
        <v>9.153614818261655</v>
      </c>
      <c r="F91" s="24">
        <v>15.308947874755834</v>
      </c>
      <c r="G91" s="24" t="s">
        <v>59</v>
      </c>
      <c r="H91" s="24">
        <v>3.029492410728608</v>
      </c>
      <c r="I91" s="24">
        <v>41.329492410728605</v>
      </c>
      <c r="J91" s="24" t="s">
        <v>73</v>
      </c>
      <c r="K91" s="24">
        <v>0.41352265827728796</v>
      </c>
      <c r="M91" s="24" t="s">
        <v>68</v>
      </c>
      <c r="N91" s="24">
        <v>0.25297026650822807</v>
      </c>
      <c r="X91" s="24">
        <v>67.5</v>
      </c>
    </row>
    <row r="92" spans="1:24" ht="12.75" hidden="1">
      <c r="A92" s="24">
        <v>1719</v>
      </c>
      <c r="B92" s="24">
        <v>101</v>
      </c>
      <c r="C92" s="24">
        <v>108.9000015258789</v>
      </c>
      <c r="D92" s="24">
        <v>9.171581268310547</v>
      </c>
      <c r="E92" s="24">
        <v>9.353534698486328</v>
      </c>
      <c r="F92" s="24">
        <v>19.829095924429904</v>
      </c>
      <c r="G92" s="24" t="s">
        <v>56</v>
      </c>
      <c r="H92" s="24">
        <v>17.910553773992163</v>
      </c>
      <c r="I92" s="24">
        <v>51.41055377399216</v>
      </c>
      <c r="J92" s="24" t="s">
        <v>62</v>
      </c>
      <c r="K92" s="24">
        <v>0.5772477487841424</v>
      </c>
      <c r="L92" s="24">
        <v>0.21263544199617412</v>
      </c>
      <c r="M92" s="24">
        <v>0.13665584504273678</v>
      </c>
      <c r="N92" s="24">
        <v>0.1258274387730909</v>
      </c>
      <c r="O92" s="24">
        <v>0.023183270984840992</v>
      </c>
      <c r="P92" s="24">
        <v>0.006099988238965964</v>
      </c>
      <c r="Q92" s="24">
        <v>0.002822068519647611</v>
      </c>
      <c r="R92" s="24">
        <v>0.0019368465808031116</v>
      </c>
      <c r="S92" s="24">
        <v>0.0003041755620850203</v>
      </c>
      <c r="T92" s="24">
        <v>8.978122502937068E-05</v>
      </c>
      <c r="U92" s="24">
        <v>6.173140851564741E-05</v>
      </c>
      <c r="V92" s="24">
        <v>7.187637371924238E-05</v>
      </c>
      <c r="W92" s="24">
        <v>1.896256067903577E-05</v>
      </c>
      <c r="X92" s="24">
        <v>67.5</v>
      </c>
    </row>
    <row r="93" spans="1:24" ht="12.75" hidden="1">
      <c r="A93" s="24">
        <v>1717</v>
      </c>
      <c r="B93" s="24">
        <v>95.66000366210938</v>
      </c>
      <c r="C93" s="24">
        <v>101.45999908447266</v>
      </c>
      <c r="D93" s="24">
        <v>8.818989753723145</v>
      </c>
      <c r="E93" s="24">
        <v>8.995953559875488</v>
      </c>
      <c r="F93" s="24">
        <v>13.277782058214981</v>
      </c>
      <c r="G93" s="24" t="s">
        <v>57</v>
      </c>
      <c r="H93" s="24">
        <v>7.633379148145501</v>
      </c>
      <c r="I93" s="24">
        <v>35.793382810254876</v>
      </c>
      <c r="J93" s="24" t="s">
        <v>60</v>
      </c>
      <c r="K93" s="24">
        <v>-0.17921083812786953</v>
      </c>
      <c r="L93" s="24">
        <v>-0.0011554488918475883</v>
      </c>
      <c r="M93" s="24">
        <v>0.04094689205767947</v>
      </c>
      <c r="N93" s="24">
        <v>-0.0013011569518728762</v>
      </c>
      <c r="O93" s="24">
        <v>-0.007434654557479475</v>
      </c>
      <c r="P93" s="24">
        <v>-0.0001322613856642734</v>
      </c>
      <c r="Q93" s="24">
        <v>0.0007746234103047525</v>
      </c>
      <c r="R93" s="24">
        <v>-0.00010460650743418631</v>
      </c>
      <c r="S93" s="24">
        <v>-0.00011675370835530615</v>
      </c>
      <c r="T93" s="24">
        <v>-9.42591885006246E-06</v>
      </c>
      <c r="U93" s="24">
        <v>1.2174017948975665E-05</v>
      </c>
      <c r="V93" s="24">
        <v>-8.256397898681084E-06</v>
      </c>
      <c r="W93" s="24">
        <v>-7.856264368221175E-06</v>
      </c>
      <c r="X93" s="24">
        <v>67.5</v>
      </c>
    </row>
    <row r="94" spans="1:24" ht="12.75" hidden="1">
      <c r="A94" s="24">
        <v>1718</v>
      </c>
      <c r="B94" s="24">
        <v>94.12000274658203</v>
      </c>
      <c r="C94" s="24">
        <v>109.72000122070312</v>
      </c>
      <c r="D94" s="24">
        <v>9.019373893737793</v>
      </c>
      <c r="E94" s="24">
        <v>9.2921724319458</v>
      </c>
      <c r="F94" s="24">
        <v>11.475607189114935</v>
      </c>
      <c r="G94" s="24" t="s">
        <v>58</v>
      </c>
      <c r="H94" s="24">
        <v>3.6259449675301454</v>
      </c>
      <c r="I94" s="24">
        <v>30.245947714112177</v>
      </c>
      <c r="J94" s="24" t="s">
        <v>61</v>
      </c>
      <c r="K94" s="24">
        <v>-0.5487243743209034</v>
      </c>
      <c r="L94" s="24">
        <v>-0.21263230265123562</v>
      </c>
      <c r="M94" s="24">
        <v>-0.13037703791374167</v>
      </c>
      <c r="N94" s="24">
        <v>-0.12582071108836787</v>
      </c>
      <c r="O94" s="24">
        <v>-0.021958824312050953</v>
      </c>
      <c r="P94" s="24">
        <v>-0.006098554209104421</v>
      </c>
      <c r="Q94" s="24">
        <v>-0.002713674501813711</v>
      </c>
      <c r="R94" s="24">
        <v>-0.0019340196886720481</v>
      </c>
      <c r="S94" s="24">
        <v>-0.0002808760298690904</v>
      </c>
      <c r="T94" s="24">
        <v>-8.928505150139375E-05</v>
      </c>
      <c r="U94" s="24">
        <v>-6.051908859445723E-05</v>
      </c>
      <c r="V94" s="24">
        <v>-7.140059518496223E-05</v>
      </c>
      <c r="W94" s="24">
        <v>-1.7258557810046932E-05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1720</v>
      </c>
      <c r="B96" s="24">
        <v>105.8</v>
      </c>
      <c r="C96" s="24">
        <v>137</v>
      </c>
      <c r="D96" s="24">
        <v>8.809809490162062</v>
      </c>
      <c r="E96" s="24">
        <v>9.153614818261655</v>
      </c>
      <c r="F96" s="24">
        <v>13.524121119732833</v>
      </c>
      <c r="G96" s="24" t="s">
        <v>59</v>
      </c>
      <c r="H96" s="24">
        <v>-1.788995732916277</v>
      </c>
      <c r="I96" s="24">
        <v>36.51100426708373</v>
      </c>
      <c r="J96" s="24" t="s">
        <v>73</v>
      </c>
      <c r="K96" s="24">
        <v>0.4687810333273669</v>
      </c>
      <c r="M96" s="24" t="s">
        <v>68</v>
      </c>
      <c r="N96" s="24">
        <v>0.3249746081450396</v>
      </c>
      <c r="X96" s="24">
        <v>67.5</v>
      </c>
    </row>
    <row r="97" spans="1:24" ht="12.75" hidden="1">
      <c r="A97" s="24">
        <v>1719</v>
      </c>
      <c r="B97" s="24">
        <v>101</v>
      </c>
      <c r="C97" s="24">
        <v>108.9000015258789</v>
      </c>
      <c r="D97" s="24">
        <v>9.171581268310547</v>
      </c>
      <c r="E97" s="24">
        <v>9.353534698486328</v>
      </c>
      <c r="F97" s="24">
        <v>19.829095924429904</v>
      </c>
      <c r="G97" s="24" t="s">
        <v>56</v>
      </c>
      <c r="H97" s="24">
        <v>17.910553773992163</v>
      </c>
      <c r="I97" s="24">
        <v>51.41055377399216</v>
      </c>
      <c r="J97" s="24" t="s">
        <v>62</v>
      </c>
      <c r="K97" s="24">
        <v>0.5373929849461024</v>
      </c>
      <c r="L97" s="24">
        <v>0.3840733088644798</v>
      </c>
      <c r="M97" s="24">
        <v>0.12722096909339894</v>
      </c>
      <c r="N97" s="24">
        <v>0.12527726334640416</v>
      </c>
      <c r="O97" s="24">
        <v>0.021582560843809138</v>
      </c>
      <c r="P97" s="24">
        <v>0.01101797612415392</v>
      </c>
      <c r="Q97" s="24">
        <v>0.002627206714299341</v>
      </c>
      <c r="R97" s="24">
        <v>0.0019283751403967456</v>
      </c>
      <c r="S97" s="24">
        <v>0.0002831667675143502</v>
      </c>
      <c r="T97" s="24">
        <v>0.00016215110469659357</v>
      </c>
      <c r="U97" s="24">
        <v>5.746248653224578E-05</v>
      </c>
      <c r="V97" s="24">
        <v>7.156189707718298E-05</v>
      </c>
      <c r="W97" s="24">
        <v>1.76537450960077E-05</v>
      </c>
      <c r="X97" s="24">
        <v>67.5</v>
      </c>
    </row>
    <row r="98" spans="1:24" ht="12.75" hidden="1">
      <c r="A98" s="24">
        <v>1718</v>
      </c>
      <c r="B98" s="24">
        <v>94.12000274658203</v>
      </c>
      <c r="C98" s="24">
        <v>109.72000122070312</v>
      </c>
      <c r="D98" s="24">
        <v>9.019373893737793</v>
      </c>
      <c r="E98" s="24">
        <v>9.2921724319458</v>
      </c>
      <c r="F98" s="24">
        <v>13.1344062907077</v>
      </c>
      <c r="G98" s="24" t="s">
        <v>57</v>
      </c>
      <c r="H98" s="24">
        <v>7.997996926800859</v>
      </c>
      <c r="I98" s="24">
        <v>34.61799967338289</v>
      </c>
      <c r="J98" s="24" t="s">
        <v>60</v>
      </c>
      <c r="K98" s="24">
        <v>-0.37791702848694103</v>
      </c>
      <c r="L98" s="24">
        <v>-0.002088332829937458</v>
      </c>
      <c r="M98" s="24">
        <v>0.08843324432005385</v>
      </c>
      <c r="N98" s="24">
        <v>-0.0012955171820504521</v>
      </c>
      <c r="O98" s="24">
        <v>-0.015342335439025058</v>
      </c>
      <c r="P98" s="24">
        <v>-0.00023896640723992038</v>
      </c>
      <c r="Q98" s="24">
        <v>0.0017759633979072965</v>
      </c>
      <c r="R98" s="24">
        <v>-0.0001041613871231541</v>
      </c>
      <c r="S98" s="24">
        <v>-0.00021426159592920224</v>
      </c>
      <c r="T98" s="24">
        <v>-1.702216983036845E-05</v>
      </c>
      <c r="U98" s="24">
        <v>3.535717646828764E-05</v>
      </c>
      <c r="V98" s="24">
        <v>-8.223127743668956E-06</v>
      </c>
      <c r="W98" s="24">
        <v>-1.3735324265981931E-05</v>
      </c>
      <c r="X98" s="24">
        <v>67.5</v>
      </c>
    </row>
    <row r="99" spans="1:24" ht="12.75" hidden="1">
      <c r="A99" s="24">
        <v>1717</v>
      </c>
      <c r="B99" s="24">
        <v>95.66000366210938</v>
      </c>
      <c r="C99" s="24">
        <v>101.45999908447266</v>
      </c>
      <c r="D99" s="24">
        <v>8.818989753723145</v>
      </c>
      <c r="E99" s="24">
        <v>8.995953559875488</v>
      </c>
      <c r="F99" s="24">
        <v>13.391153055280437</v>
      </c>
      <c r="G99" s="24" t="s">
        <v>58</v>
      </c>
      <c r="H99" s="24">
        <v>7.938997321403093</v>
      </c>
      <c r="I99" s="24">
        <v>36.09900098351247</v>
      </c>
      <c r="J99" s="24" t="s">
        <v>61</v>
      </c>
      <c r="K99" s="24">
        <v>-0.3820601259604075</v>
      </c>
      <c r="L99" s="24">
        <v>-0.38406763134648764</v>
      </c>
      <c r="M99" s="24">
        <v>-0.09145893218321127</v>
      </c>
      <c r="N99" s="24">
        <v>-0.12527056456644278</v>
      </c>
      <c r="O99" s="24">
        <v>-0.015179580885293219</v>
      </c>
      <c r="P99" s="24">
        <v>-0.011015384374983775</v>
      </c>
      <c r="Q99" s="24">
        <v>-0.0019360188865176675</v>
      </c>
      <c r="R99" s="24">
        <v>-0.0019255599412983096</v>
      </c>
      <c r="S99" s="24">
        <v>-0.00018513613027822882</v>
      </c>
      <c r="T99" s="24">
        <v>-0.00016125515957200173</v>
      </c>
      <c r="U99" s="24">
        <v>-4.52968810257273E-05</v>
      </c>
      <c r="V99" s="24">
        <v>-7.10878701565649E-05</v>
      </c>
      <c r="W99" s="24">
        <v>-1.1090337380943103E-05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1720</v>
      </c>
      <c r="B101" s="24">
        <v>105.8</v>
      </c>
      <c r="C101" s="24">
        <v>137</v>
      </c>
      <c r="D101" s="24">
        <v>8.809809490162062</v>
      </c>
      <c r="E101" s="24">
        <v>9.153614818261655</v>
      </c>
      <c r="F101" s="24">
        <v>15.201837870765562</v>
      </c>
      <c r="G101" s="24" t="s">
        <v>59</v>
      </c>
      <c r="H101" s="24">
        <v>2.740328051868346</v>
      </c>
      <c r="I101" s="24">
        <v>41.040328051868336</v>
      </c>
      <c r="J101" s="24" t="s">
        <v>73</v>
      </c>
      <c r="K101" s="24">
        <v>0.8512426608610585</v>
      </c>
      <c r="M101" s="24" t="s">
        <v>68</v>
      </c>
      <c r="N101" s="24">
        <v>0.47971696900189364</v>
      </c>
      <c r="X101" s="24">
        <v>67.5</v>
      </c>
    </row>
    <row r="102" spans="1:24" ht="12.75" hidden="1">
      <c r="A102" s="24">
        <v>1718</v>
      </c>
      <c r="B102" s="24">
        <v>94.12000274658203</v>
      </c>
      <c r="C102" s="24">
        <v>109.72000122070312</v>
      </c>
      <c r="D102" s="24">
        <v>9.019373893737793</v>
      </c>
      <c r="E102" s="24">
        <v>9.2921724319458</v>
      </c>
      <c r="F102" s="24">
        <v>18.35269750539735</v>
      </c>
      <c r="G102" s="24" t="s">
        <v>56</v>
      </c>
      <c r="H102" s="24">
        <v>21.751706045236354</v>
      </c>
      <c r="I102" s="24">
        <v>48.371708791818385</v>
      </c>
      <c r="J102" s="24" t="s">
        <v>62</v>
      </c>
      <c r="K102" s="24">
        <v>0.8637871928320582</v>
      </c>
      <c r="L102" s="24">
        <v>0.21463693595737945</v>
      </c>
      <c r="M102" s="24">
        <v>0.20449019039673808</v>
      </c>
      <c r="N102" s="24">
        <v>0.12635604637236708</v>
      </c>
      <c r="O102" s="24">
        <v>0.03469126859714989</v>
      </c>
      <c r="P102" s="24">
        <v>0.006157436880285875</v>
      </c>
      <c r="Q102" s="24">
        <v>0.004222862650998798</v>
      </c>
      <c r="R102" s="24">
        <v>0.0019449957224667608</v>
      </c>
      <c r="S102" s="24">
        <v>0.00045516534279042587</v>
      </c>
      <c r="T102" s="24">
        <v>9.063039837655184E-05</v>
      </c>
      <c r="U102" s="24">
        <v>9.237115228712222E-05</v>
      </c>
      <c r="V102" s="24">
        <v>7.217757225631759E-05</v>
      </c>
      <c r="W102" s="24">
        <v>2.837806773408288E-05</v>
      </c>
      <c r="X102" s="24">
        <v>67.5</v>
      </c>
    </row>
    <row r="103" spans="1:24" ht="12.75" hidden="1">
      <c r="A103" s="24">
        <v>1717</v>
      </c>
      <c r="B103" s="24">
        <v>95.66000366210938</v>
      </c>
      <c r="C103" s="24">
        <v>101.45999908447266</v>
      </c>
      <c r="D103" s="24">
        <v>8.818989753723145</v>
      </c>
      <c r="E103" s="24">
        <v>8.995953559875488</v>
      </c>
      <c r="F103" s="24">
        <v>13.391153055280437</v>
      </c>
      <c r="G103" s="24" t="s">
        <v>57</v>
      </c>
      <c r="H103" s="24">
        <v>7.938997321403093</v>
      </c>
      <c r="I103" s="24">
        <v>36.09900098351247</v>
      </c>
      <c r="J103" s="24" t="s">
        <v>60</v>
      </c>
      <c r="K103" s="24">
        <v>-0.2032189806119954</v>
      </c>
      <c r="L103" s="24">
        <v>-0.0011662374204034003</v>
      </c>
      <c r="M103" s="24">
        <v>0.045847638056807236</v>
      </c>
      <c r="N103" s="24">
        <v>-0.0013065815295043213</v>
      </c>
      <c r="O103" s="24">
        <v>-0.00852477904905365</v>
      </c>
      <c r="P103" s="24">
        <v>-0.00013348671528234295</v>
      </c>
      <c r="Q103" s="24">
        <v>0.0008384468226894585</v>
      </c>
      <c r="R103" s="24">
        <v>-0.00010504228758856565</v>
      </c>
      <c r="S103" s="24">
        <v>-0.0001413606452245483</v>
      </c>
      <c r="T103" s="24">
        <v>-9.513754171403801E-06</v>
      </c>
      <c r="U103" s="24">
        <v>1.109394792552554E-05</v>
      </c>
      <c r="V103" s="24">
        <v>-8.29136315219579E-06</v>
      </c>
      <c r="W103" s="24">
        <v>-9.704470049621922E-06</v>
      </c>
      <c r="X103" s="24">
        <v>67.5</v>
      </c>
    </row>
    <row r="104" spans="1:24" ht="12.75" hidden="1">
      <c r="A104" s="24">
        <v>1719</v>
      </c>
      <c r="B104" s="24">
        <v>101</v>
      </c>
      <c r="C104" s="24">
        <v>108.9000015258789</v>
      </c>
      <c r="D104" s="24">
        <v>9.171581268310547</v>
      </c>
      <c r="E104" s="24">
        <v>9.353534698486328</v>
      </c>
      <c r="F104" s="24">
        <v>12.883798527069466</v>
      </c>
      <c r="G104" s="24" t="s">
        <v>58</v>
      </c>
      <c r="H104" s="24">
        <v>-0.09639856938009927</v>
      </c>
      <c r="I104" s="24">
        <v>33.4036014306199</v>
      </c>
      <c r="J104" s="24" t="s">
        <v>61</v>
      </c>
      <c r="K104" s="24">
        <v>-0.8395417562097246</v>
      </c>
      <c r="L104" s="24">
        <v>-0.21463376753775595</v>
      </c>
      <c r="M104" s="24">
        <v>-0.19928429956498378</v>
      </c>
      <c r="N104" s="24">
        <v>-0.12634929085500457</v>
      </c>
      <c r="O104" s="24">
        <v>-0.03362755208224967</v>
      </c>
      <c r="P104" s="24">
        <v>-0.00615598978488007</v>
      </c>
      <c r="Q104" s="24">
        <v>-0.004138789182203238</v>
      </c>
      <c r="R104" s="24">
        <v>-0.0019421571713515253</v>
      </c>
      <c r="S104" s="24">
        <v>-0.0004326576675146591</v>
      </c>
      <c r="T104" s="24">
        <v>-9.0129670982749E-05</v>
      </c>
      <c r="U104" s="24">
        <v>-9.170253046822891E-05</v>
      </c>
      <c r="V104" s="24">
        <v>-7.169975755812816E-05</v>
      </c>
      <c r="W104" s="24">
        <v>-2.6667170629374745E-05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1720</v>
      </c>
      <c r="B106" s="24">
        <v>105.8</v>
      </c>
      <c r="C106" s="24">
        <v>137</v>
      </c>
      <c r="D106" s="24">
        <v>8.809809490162062</v>
      </c>
      <c r="E106" s="24">
        <v>9.153614818261655</v>
      </c>
      <c r="F106" s="24">
        <v>13.524121119732833</v>
      </c>
      <c r="G106" s="24" t="s">
        <v>59</v>
      </c>
      <c r="H106" s="24">
        <v>-1.788995732916277</v>
      </c>
      <c r="I106" s="24">
        <v>36.51100426708373</v>
      </c>
      <c r="J106" s="24" t="s">
        <v>73</v>
      </c>
      <c r="K106" s="24">
        <v>0.6618506690867995</v>
      </c>
      <c r="M106" s="24" t="s">
        <v>68</v>
      </c>
      <c r="N106" s="24">
        <v>0.4771706445111387</v>
      </c>
      <c r="X106" s="24">
        <v>67.5</v>
      </c>
    </row>
    <row r="107" spans="1:24" ht="12.75" hidden="1">
      <c r="A107" s="24">
        <v>1718</v>
      </c>
      <c r="B107" s="24">
        <v>94.12000274658203</v>
      </c>
      <c r="C107" s="24">
        <v>109.72000122070312</v>
      </c>
      <c r="D107" s="24">
        <v>9.019373893737793</v>
      </c>
      <c r="E107" s="24">
        <v>9.2921724319458</v>
      </c>
      <c r="F107" s="24">
        <v>18.35269750539735</v>
      </c>
      <c r="G107" s="24" t="s">
        <v>56</v>
      </c>
      <c r="H107" s="24">
        <v>21.751706045236354</v>
      </c>
      <c r="I107" s="24">
        <v>48.371708791818385</v>
      </c>
      <c r="J107" s="24" t="s">
        <v>62</v>
      </c>
      <c r="K107" s="24">
        <v>0.596039947793945</v>
      </c>
      <c r="L107" s="24">
        <v>0.5196529240758992</v>
      </c>
      <c r="M107" s="24">
        <v>0.14110472624464365</v>
      </c>
      <c r="N107" s="24">
        <v>0.1258160904460781</v>
      </c>
      <c r="O107" s="24">
        <v>0.023938014907949556</v>
      </c>
      <c r="P107" s="24">
        <v>0.01490735211804169</v>
      </c>
      <c r="Q107" s="24">
        <v>0.0029139298861746263</v>
      </c>
      <c r="R107" s="24">
        <v>0.0019366861308444852</v>
      </c>
      <c r="S107" s="24">
        <v>0.0003140889001073096</v>
      </c>
      <c r="T107" s="24">
        <v>0.00021937945493714266</v>
      </c>
      <c r="U107" s="24">
        <v>6.373748843692172E-05</v>
      </c>
      <c r="V107" s="24">
        <v>7.187247712212907E-05</v>
      </c>
      <c r="W107" s="24">
        <v>1.9582867639319918E-05</v>
      </c>
      <c r="X107" s="24">
        <v>67.5</v>
      </c>
    </row>
    <row r="108" spans="1:24" ht="12.75" hidden="1">
      <c r="A108" s="24">
        <v>1719</v>
      </c>
      <c r="B108" s="24">
        <v>101</v>
      </c>
      <c r="C108" s="24">
        <v>108.9000015258789</v>
      </c>
      <c r="D108" s="24">
        <v>9.171581268310547</v>
      </c>
      <c r="E108" s="24">
        <v>9.353534698486328</v>
      </c>
      <c r="F108" s="24">
        <v>14.69533203844055</v>
      </c>
      <c r="G108" s="24" t="s">
        <v>57</v>
      </c>
      <c r="H108" s="24">
        <v>4.6003330090370085</v>
      </c>
      <c r="I108" s="24">
        <v>38.10033300903701</v>
      </c>
      <c r="J108" s="24" t="s">
        <v>60</v>
      </c>
      <c r="K108" s="24">
        <v>-0.24785714396325198</v>
      </c>
      <c r="L108" s="24">
        <v>-0.0028259311191444958</v>
      </c>
      <c r="M108" s="24">
        <v>0.05721479343180478</v>
      </c>
      <c r="N108" s="24">
        <v>-0.001300961983418901</v>
      </c>
      <c r="O108" s="24">
        <v>-0.010188485529362395</v>
      </c>
      <c r="P108" s="24">
        <v>-0.00032337867751404994</v>
      </c>
      <c r="Q108" s="24">
        <v>0.0011111899211206165</v>
      </c>
      <c r="R108" s="24">
        <v>-0.00010460080690965257</v>
      </c>
      <c r="S108" s="24">
        <v>-0.00015254493636265712</v>
      </c>
      <c r="T108" s="24">
        <v>-2.3035307987913383E-05</v>
      </c>
      <c r="U108" s="24">
        <v>1.95531317417305E-05</v>
      </c>
      <c r="V108" s="24">
        <v>-8.257056467330195E-06</v>
      </c>
      <c r="W108" s="24">
        <v>-1.0075914450031046E-05</v>
      </c>
      <c r="X108" s="24">
        <v>67.5</v>
      </c>
    </row>
    <row r="109" spans="1:24" ht="12.75" hidden="1">
      <c r="A109" s="24">
        <v>1717</v>
      </c>
      <c r="B109" s="24">
        <v>95.66000366210938</v>
      </c>
      <c r="C109" s="24">
        <v>101.45999908447266</v>
      </c>
      <c r="D109" s="24">
        <v>8.818989753723145</v>
      </c>
      <c r="E109" s="24">
        <v>8.995953559875488</v>
      </c>
      <c r="F109" s="24">
        <v>13.277782058214981</v>
      </c>
      <c r="G109" s="24" t="s">
        <v>58</v>
      </c>
      <c r="H109" s="24">
        <v>7.633379148145501</v>
      </c>
      <c r="I109" s="24">
        <v>35.793382810254876</v>
      </c>
      <c r="J109" s="24" t="s">
        <v>61</v>
      </c>
      <c r="K109" s="24">
        <v>-0.542061302393547</v>
      </c>
      <c r="L109" s="24">
        <v>-0.5196452401532627</v>
      </c>
      <c r="M109" s="24">
        <v>-0.1289845385351738</v>
      </c>
      <c r="N109" s="24">
        <v>-0.1258093641707699</v>
      </c>
      <c r="O109" s="24">
        <v>-0.021661563201929548</v>
      </c>
      <c r="P109" s="24">
        <v>-0.014903844249126174</v>
      </c>
      <c r="Q109" s="24">
        <v>-0.0026937416989647744</v>
      </c>
      <c r="R109" s="24">
        <v>-0.001933859312514546</v>
      </c>
      <c r="S109" s="24">
        <v>-0.00027455760699848114</v>
      </c>
      <c r="T109" s="24">
        <v>-0.00021816672485606</v>
      </c>
      <c r="U109" s="24">
        <v>-6.06641778262696E-05</v>
      </c>
      <c r="V109" s="24">
        <v>-7.139659646065972E-05</v>
      </c>
      <c r="W109" s="24">
        <v>-1.6791803148404844E-05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1720</v>
      </c>
      <c r="B111" s="100">
        <v>119.3</v>
      </c>
      <c r="C111" s="100">
        <v>121.1</v>
      </c>
      <c r="D111" s="100">
        <v>8.328772583799115</v>
      </c>
      <c r="E111" s="100">
        <v>9.018015983809912</v>
      </c>
      <c r="F111" s="100">
        <v>14.081036193093178</v>
      </c>
      <c r="G111" s="100" t="s">
        <v>59</v>
      </c>
      <c r="H111" s="100">
        <v>-11.567103828755648</v>
      </c>
      <c r="I111" s="100">
        <v>40.23289617124435</v>
      </c>
      <c r="J111" s="100" t="s">
        <v>73</v>
      </c>
      <c r="K111" s="100">
        <v>0.7939245026082505</v>
      </c>
      <c r="M111" s="100" t="s">
        <v>68</v>
      </c>
      <c r="N111" s="100">
        <v>0.6110650874060978</v>
      </c>
      <c r="X111" s="100">
        <v>67.5</v>
      </c>
    </row>
    <row r="112" spans="1:24" s="100" customFormat="1" ht="12.75">
      <c r="A112" s="100">
        <v>1717</v>
      </c>
      <c r="B112" s="100">
        <v>89.41999816894531</v>
      </c>
      <c r="C112" s="100">
        <v>99.5199966430664</v>
      </c>
      <c r="D112" s="100">
        <v>8.895159721374512</v>
      </c>
      <c r="E112" s="100">
        <v>9.29909896850586</v>
      </c>
      <c r="F112" s="100">
        <v>14.219513455758584</v>
      </c>
      <c r="G112" s="100" t="s">
        <v>56</v>
      </c>
      <c r="H112" s="100">
        <v>16.073827581089226</v>
      </c>
      <c r="I112" s="100">
        <v>37.99382575003454</v>
      </c>
      <c r="J112" s="100" t="s">
        <v>62</v>
      </c>
      <c r="K112" s="100">
        <v>0.5537090173677752</v>
      </c>
      <c r="L112" s="100">
        <v>0.6844427361094682</v>
      </c>
      <c r="M112" s="100">
        <v>0.13108338054465243</v>
      </c>
      <c r="N112" s="100">
        <v>0.028255680194528426</v>
      </c>
      <c r="O112" s="100">
        <v>0.02223794347020869</v>
      </c>
      <c r="P112" s="100">
        <v>0.019634566989361495</v>
      </c>
      <c r="Q112" s="100">
        <v>0.0027068962691601138</v>
      </c>
      <c r="R112" s="100">
        <v>0.00043497586960163407</v>
      </c>
      <c r="S112" s="100">
        <v>0.0002917913940343204</v>
      </c>
      <c r="T112" s="100">
        <v>0.0002889311263651202</v>
      </c>
      <c r="U112" s="100">
        <v>5.920553976682373E-05</v>
      </c>
      <c r="V112" s="100">
        <v>1.6143222347173067E-05</v>
      </c>
      <c r="W112" s="100">
        <v>1.8198977264893942E-05</v>
      </c>
      <c r="X112" s="100">
        <v>67.5</v>
      </c>
    </row>
    <row r="113" spans="1:24" s="100" customFormat="1" ht="12.75">
      <c r="A113" s="100">
        <v>1719</v>
      </c>
      <c r="B113" s="100">
        <v>103.18000030517578</v>
      </c>
      <c r="C113" s="100">
        <v>111.08000183105469</v>
      </c>
      <c r="D113" s="100">
        <v>9.572607040405273</v>
      </c>
      <c r="E113" s="100">
        <v>9.720311164855957</v>
      </c>
      <c r="F113" s="100">
        <v>13.429167575870544</v>
      </c>
      <c r="G113" s="100" t="s">
        <v>57</v>
      </c>
      <c r="H113" s="100">
        <v>-2.3179861717178767</v>
      </c>
      <c r="I113" s="100">
        <v>33.3620141334579</v>
      </c>
      <c r="J113" s="100" t="s">
        <v>60</v>
      </c>
      <c r="K113" s="100">
        <v>-0.35738814660385565</v>
      </c>
      <c r="L113" s="100">
        <v>-0.003723639056900827</v>
      </c>
      <c r="M113" s="100">
        <v>0.08346332463490828</v>
      </c>
      <c r="N113" s="100">
        <v>-0.0002920409503377982</v>
      </c>
      <c r="O113" s="100">
        <v>-0.014535520099758488</v>
      </c>
      <c r="P113" s="100">
        <v>-0.00042599552758729056</v>
      </c>
      <c r="Q113" s="100">
        <v>0.001668139087682169</v>
      </c>
      <c r="R113" s="100">
        <v>-2.3501061018195065E-05</v>
      </c>
      <c r="S113" s="100">
        <v>-0.00020518784993984042</v>
      </c>
      <c r="T113" s="100">
        <v>-3.0335708174435394E-05</v>
      </c>
      <c r="U113" s="100">
        <v>3.268330013107081E-05</v>
      </c>
      <c r="V113" s="100">
        <v>-1.859149022195616E-06</v>
      </c>
      <c r="W113" s="100">
        <v>-1.3221270869241922E-05</v>
      </c>
      <c r="X113" s="100">
        <v>67.5</v>
      </c>
    </row>
    <row r="114" spans="1:24" s="100" customFormat="1" ht="12.75">
      <c r="A114" s="100">
        <v>1718</v>
      </c>
      <c r="B114" s="100">
        <v>104.58000183105469</v>
      </c>
      <c r="C114" s="100">
        <v>91.08000183105469</v>
      </c>
      <c r="D114" s="100">
        <v>8.890899658203125</v>
      </c>
      <c r="E114" s="100">
        <v>9.5226411819458</v>
      </c>
      <c r="F114" s="100">
        <v>15.74685466173023</v>
      </c>
      <c r="G114" s="100" t="s">
        <v>58</v>
      </c>
      <c r="H114" s="100">
        <v>5.041813189574299</v>
      </c>
      <c r="I114" s="100">
        <v>42.121815020628986</v>
      </c>
      <c r="J114" s="100" t="s">
        <v>61</v>
      </c>
      <c r="K114" s="100">
        <v>-0.42292716699385513</v>
      </c>
      <c r="L114" s="100">
        <v>-0.6844326070002722</v>
      </c>
      <c r="M114" s="100">
        <v>-0.1010778219784245</v>
      </c>
      <c r="N114" s="100">
        <v>-0.0282541709370279</v>
      </c>
      <c r="O114" s="100">
        <v>-0.016829877753974164</v>
      </c>
      <c r="P114" s="100">
        <v>-0.019629945202934207</v>
      </c>
      <c r="Q114" s="100">
        <v>-0.0021318066038315585</v>
      </c>
      <c r="R114" s="100">
        <v>-0.0004343405429691279</v>
      </c>
      <c r="S114" s="100">
        <v>-0.00020746123461880188</v>
      </c>
      <c r="T114" s="100">
        <v>-0.00028733419669815243</v>
      </c>
      <c r="U114" s="100">
        <v>-4.936697105984216E-05</v>
      </c>
      <c r="V114" s="100">
        <v>-1.6035809697783802E-05</v>
      </c>
      <c r="W114" s="100">
        <v>-1.2506029349488252E-05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1720</v>
      </c>
      <c r="B116" s="24">
        <v>119.3</v>
      </c>
      <c r="C116" s="24">
        <v>121.1</v>
      </c>
      <c r="D116" s="24">
        <v>8.328772583799115</v>
      </c>
      <c r="E116" s="24">
        <v>9.018015983809912</v>
      </c>
      <c r="F116" s="24">
        <v>17.98062905384937</v>
      </c>
      <c r="G116" s="24" t="s">
        <v>59</v>
      </c>
      <c r="H116" s="24">
        <v>-0.42503214273259005</v>
      </c>
      <c r="I116" s="24">
        <v>51.374967857267414</v>
      </c>
      <c r="J116" s="24" t="s">
        <v>73</v>
      </c>
      <c r="K116" s="24">
        <v>0.8306884634681064</v>
      </c>
      <c r="M116" s="24" t="s">
        <v>68</v>
      </c>
      <c r="N116" s="24">
        <v>0.4544577179431417</v>
      </c>
      <c r="X116" s="24">
        <v>67.5</v>
      </c>
    </row>
    <row r="117" spans="1:24" ht="12.75" hidden="1">
      <c r="A117" s="24">
        <v>1717</v>
      </c>
      <c r="B117" s="24">
        <v>89.41999816894531</v>
      </c>
      <c r="C117" s="24">
        <v>99.5199966430664</v>
      </c>
      <c r="D117" s="24">
        <v>8.895159721374512</v>
      </c>
      <c r="E117" s="24">
        <v>9.29909896850586</v>
      </c>
      <c r="F117" s="24">
        <v>14.219513455758584</v>
      </c>
      <c r="G117" s="24" t="s">
        <v>56</v>
      </c>
      <c r="H117" s="24">
        <v>16.073827581089226</v>
      </c>
      <c r="I117" s="24">
        <v>37.99382575003454</v>
      </c>
      <c r="J117" s="24" t="s">
        <v>62</v>
      </c>
      <c r="K117" s="24">
        <v>0.8551450343668809</v>
      </c>
      <c r="L117" s="24">
        <v>0.23720099619517745</v>
      </c>
      <c r="M117" s="24">
        <v>0.20244399358696946</v>
      </c>
      <c r="N117" s="24">
        <v>0.030393965946929904</v>
      </c>
      <c r="O117" s="24">
        <v>0.034344367221942514</v>
      </c>
      <c r="P117" s="24">
        <v>0.006804670305032191</v>
      </c>
      <c r="Q117" s="24">
        <v>0.0041805270250750756</v>
      </c>
      <c r="R117" s="24">
        <v>0.00046789434432199334</v>
      </c>
      <c r="S117" s="24">
        <v>0.00045061679947758535</v>
      </c>
      <c r="T117" s="24">
        <v>0.00010013811094521613</v>
      </c>
      <c r="U117" s="24">
        <v>9.143842330553123E-05</v>
      </c>
      <c r="V117" s="24">
        <v>1.736385120158475E-05</v>
      </c>
      <c r="W117" s="24">
        <v>2.8099346894830613E-05</v>
      </c>
      <c r="X117" s="24">
        <v>67.5</v>
      </c>
    </row>
    <row r="118" spans="1:24" ht="12.75" hidden="1">
      <c r="A118" s="24">
        <v>1718</v>
      </c>
      <c r="B118" s="24">
        <v>104.58000183105469</v>
      </c>
      <c r="C118" s="24">
        <v>91.08000183105469</v>
      </c>
      <c r="D118" s="24">
        <v>8.890899658203125</v>
      </c>
      <c r="E118" s="24">
        <v>9.5226411819458</v>
      </c>
      <c r="F118" s="24">
        <v>13.207424901143613</v>
      </c>
      <c r="G118" s="24" t="s">
        <v>57</v>
      </c>
      <c r="H118" s="24">
        <v>-1.750996735398786</v>
      </c>
      <c r="I118" s="24">
        <v>35.32900509565591</v>
      </c>
      <c r="J118" s="24" t="s">
        <v>60</v>
      </c>
      <c r="K118" s="24">
        <v>0.04767830252385091</v>
      </c>
      <c r="L118" s="24">
        <v>-0.00128997471247574</v>
      </c>
      <c r="M118" s="24">
        <v>-0.013583735437348006</v>
      </c>
      <c r="N118" s="24">
        <v>-0.0003140703556388484</v>
      </c>
      <c r="O118" s="24">
        <v>0.0015449388366836044</v>
      </c>
      <c r="P118" s="24">
        <v>-0.00014760972006403427</v>
      </c>
      <c r="Q118" s="24">
        <v>-0.0003898641080589203</v>
      </c>
      <c r="R118" s="24">
        <v>-2.5252080447137814E-05</v>
      </c>
      <c r="S118" s="24">
        <v>-1.0173123348010031E-05</v>
      </c>
      <c r="T118" s="24">
        <v>-1.051646426543626E-05</v>
      </c>
      <c r="U118" s="24">
        <v>-1.571569636900015E-05</v>
      </c>
      <c r="V118" s="24">
        <v>-1.9934897707459785E-06</v>
      </c>
      <c r="W118" s="24">
        <v>-1.569312962460293E-06</v>
      </c>
      <c r="X118" s="24">
        <v>67.5</v>
      </c>
    </row>
    <row r="119" spans="1:24" ht="12.75" hidden="1">
      <c r="A119" s="24">
        <v>1719</v>
      </c>
      <c r="B119" s="24">
        <v>103.18000030517578</v>
      </c>
      <c r="C119" s="24">
        <v>111.08000183105469</v>
      </c>
      <c r="D119" s="24">
        <v>9.572607040405273</v>
      </c>
      <c r="E119" s="24">
        <v>9.720311164855957</v>
      </c>
      <c r="F119" s="24">
        <v>11.898751510320858</v>
      </c>
      <c r="G119" s="24" t="s">
        <v>58</v>
      </c>
      <c r="H119" s="24">
        <v>-6.119991182116294</v>
      </c>
      <c r="I119" s="24">
        <v>29.56000912305949</v>
      </c>
      <c r="J119" s="24" t="s">
        <v>61</v>
      </c>
      <c r="K119" s="24">
        <v>-0.8538148565530926</v>
      </c>
      <c r="L119" s="24">
        <v>-0.23719748852217168</v>
      </c>
      <c r="M119" s="24">
        <v>-0.20198775376494751</v>
      </c>
      <c r="N119" s="24">
        <v>-0.030392343210006754</v>
      </c>
      <c r="O119" s="24">
        <v>-0.034309601044992435</v>
      </c>
      <c r="P119" s="24">
        <v>-0.006803069111124001</v>
      </c>
      <c r="Q119" s="24">
        <v>-0.004162308516272008</v>
      </c>
      <c r="R119" s="24">
        <v>-0.0004672124247936899</v>
      </c>
      <c r="S119" s="24">
        <v>-0.00045050195064257883</v>
      </c>
      <c r="T119" s="24">
        <v>-9.958436244225403E-05</v>
      </c>
      <c r="U119" s="24">
        <v>-9.00777561012646E-05</v>
      </c>
      <c r="V119" s="24">
        <v>-1.7249038439423435E-05</v>
      </c>
      <c r="W119" s="24">
        <v>-2.8055490598845015E-05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1720</v>
      </c>
      <c r="B121" s="24">
        <v>119.3</v>
      </c>
      <c r="C121" s="24">
        <v>121.1</v>
      </c>
      <c r="D121" s="24">
        <v>8.328772583799115</v>
      </c>
      <c r="E121" s="24">
        <v>9.018015983809912</v>
      </c>
      <c r="F121" s="24">
        <v>14.081036193093178</v>
      </c>
      <c r="G121" s="24" t="s">
        <v>59</v>
      </c>
      <c r="H121" s="24">
        <v>-11.567103828755648</v>
      </c>
      <c r="I121" s="24">
        <v>40.23289617124435</v>
      </c>
      <c r="J121" s="24" t="s">
        <v>73</v>
      </c>
      <c r="K121" s="24">
        <v>1.0368170922128936</v>
      </c>
      <c r="M121" s="24" t="s">
        <v>68</v>
      </c>
      <c r="N121" s="24">
        <v>0.5409992614652945</v>
      </c>
      <c r="X121" s="24">
        <v>67.5</v>
      </c>
    </row>
    <row r="122" spans="1:24" ht="12.75" hidden="1">
      <c r="A122" s="24">
        <v>1719</v>
      </c>
      <c r="B122" s="24">
        <v>103.18000030517578</v>
      </c>
      <c r="C122" s="24">
        <v>111.08000183105469</v>
      </c>
      <c r="D122" s="24">
        <v>9.572607040405273</v>
      </c>
      <c r="E122" s="24">
        <v>9.720311164855957</v>
      </c>
      <c r="F122" s="24">
        <v>17.426075584335177</v>
      </c>
      <c r="G122" s="24" t="s">
        <v>56</v>
      </c>
      <c r="H122" s="24">
        <v>7.611512489697404</v>
      </c>
      <c r="I122" s="24">
        <v>43.291512794873185</v>
      </c>
      <c r="J122" s="24" t="s">
        <v>62</v>
      </c>
      <c r="K122" s="24">
        <v>0.98489328122166</v>
      </c>
      <c r="L122" s="24">
        <v>0.10091929976436537</v>
      </c>
      <c r="M122" s="24">
        <v>0.2331604869834163</v>
      </c>
      <c r="N122" s="24">
        <v>0.025635926656422947</v>
      </c>
      <c r="O122" s="24">
        <v>0.03955496939265856</v>
      </c>
      <c r="P122" s="24">
        <v>0.002895084129863522</v>
      </c>
      <c r="Q122" s="24">
        <v>0.004814770999749477</v>
      </c>
      <c r="R122" s="24">
        <v>0.0003946052888442656</v>
      </c>
      <c r="S122" s="24">
        <v>0.0005189515549481152</v>
      </c>
      <c r="T122" s="24">
        <v>4.2632695624621234E-05</v>
      </c>
      <c r="U122" s="24">
        <v>0.00010530068826081161</v>
      </c>
      <c r="V122" s="24">
        <v>1.4633681186314658E-05</v>
      </c>
      <c r="W122" s="24">
        <v>3.2357206668883364E-05</v>
      </c>
      <c r="X122" s="24">
        <v>67.5</v>
      </c>
    </row>
    <row r="123" spans="1:24" ht="12.75" hidden="1">
      <c r="A123" s="24">
        <v>1717</v>
      </c>
      <c r="B123" s="24">
        <v>89.41999816894531</v>
      </c>
      <c r="C123" s="24">
        <v>99.5199966430664</v>
      </c>
      <c r="D123" s="24">
        <v>8.895159721374512</v>
      </c>
      <c r="E123" s="24">
        <v>9.29909896850586</v>
      </c>
      <c r="F123" s="24">
        <v>12.794698932470505</v>
      </c>
      <c r="G123" s="24" t="s">
        <v>57</v>
      </c>
      <c r="H123" s="24">
        <v>12.266794739047597</v>
      </c>
      <c r="I123" s="24">
        <v>34.18679290799291</v>
      </c>
      <c r="J123" s="24" t="s">
        <v>60</v>
      </c>
      <c r="K123" s="24">
        <v>-0.9180956901859892</v>
      </c>
      <c r="L123" s="24">
        <v>-0.0005488661130564142</v>
      </c>
      <c r="M123" s="24">
        <v>0.21637337995422576</v>
      </c>
      <c r="N123" s="24">
        <v>-0.00026538856583034365</v>
      </c>
      <c r="O123" s="24">
        <v>-0.03702456914064005</v>
      </c>
      <c r="P123" s="24">
        <v>-6.26560705830129E-05</v>
      </c>
      <c r="Q123" s="24">
        <v>0.00441948104888802</v>
      </c>
      <c r="R123" s="24">
        <v>-2.1349625154948735E-05</v>
      </c>
      <c r="S123" s="24">
        <v>-0.000496971570763091</v>
      </c>
      <c r="T123" s="24">
        <v>-4.454771221373096E-06</v>
      </c>
      <c r="U123" s="24">
        <v>9.30371256981886E-05</v>
      </c>
      <c r="V123" s="24">
        <v>-1.6933758689134053E-06</v>
      </c>
      <c r="W123" s="24">
        <v>-3.127915139933995E-05</v>
      </c>
      <c r="X123" s="24">
        <v>67.5</v>
      </c>
    </row>
    <row r="124" spans="1:24" ht="12.75" hidden="1">
      <c r="A124" s="24">
        <v>1718</v>
      </c>
      <c r="B124" s="24">
        <v>104.58000183105469</v>
      </c>
      <c r="C124" s="24">
        <v>91.08000183105469</v>
      </c>
      <c r="D124" s="24">
        <v>8.890899658203125</v>
      </c>
      <c r="E124" s="24">
        <v>9.5226411819458</v>
      </c>
      <c r="F124" s="24">
        <v>13.207424901143613</v>
      </c>
      <c r="G124" s="24" t="s">
        <v>58</v>
      </c>
      <c r="H124" s="24">
        <v>-1.750996735398786</v>
      </c>
      <c r="I124" s="24">
        <v>35.32900509565591</v>
      </c>
      <c r="J124" s="24" t="s">
        <v>61</v>
      </c>
      <c r="K124" s="24">
        <v>-0.35653201687573594</v>
      </c>
      <c r="L124" s="24">
        <v>-0.10091780720427775</v>
      </c>
      <c r="M124" s="24">
        <v>-0.0868698632295924</v>
      </c>
      <c r="N124" s="24">
        <v>-0.025634552940174773</v>
      </c>
      <c r="O124" s="24">
        <v>-0.013920376561146608</v>
      </c>
      <c r="P124" s="24">
        <v>-0.002894406041972467</v>
      </c>
      <c r="Q124" s="24">
        <v>-0.0019105515011504479</v>
      </c>
      <c r="R124" s="24">
        <v>-0.00039402731820218945</v>
      </c>
      <c r="S124" s="24">
        <v>-0.00014943217269494747</v>
      </c>
      <c r="T124" s="24">
        <v>-4.23993130791859E-05</v>
      </c>
      <c r="U124" s="24">
        <v>-4.931863937721805E-05</v>
      </c>
      <c r="V124" s="24">
        <v>-1.4535374203276686E-05</v>
      </c>
      <c r="W124" s="24">
        <v>-8.282723655296005E-06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1720</v>
      </c>
      <c r="B126" s="24">
        <v>119.3</v>
      </c>
      <c r="C126" s="24">
        <v>121.1</v>
      </c>
      <c r="D126" s="24">
        <v>8.328772583799115</v>
      </c>
      <c r="E126" s="24">
        <v>9.018015983809912</v>
      </c>
      <c r="F126" s="24">
        <v>15.481482220003768</v>
      </c>
      <c r="G126" s="24" t="s">
        <v>59</v>
      </c>
      <c r="H126" s="24">
        <v>-7.565693788934681</v>
      </c>
      <c r="I126" s="24">
        <v>44.23430621106532</v>
      </c>
      <c r="J126" s="24" t="s">
        <v>73</v>
      </c>
      <c r="K126" s="24">
        <v>-0.35859518114035555</v>
      </c>
      <c r="M126" s="24" t="s">
        <v>68</v>
      </c>
      <c r="N126" s="24">
        <v>-0.20865792334155625</v>
      </c>
      <c r="X126" s="24">
        <v>67.5</v>
      </c>
    </row>
    <row r="127" spans="1:24" ht="12.75" hidden="1">
      <c r="A127" s="24">
        <v>1719</v>
      </c>
      <c r="B127" s="24">
        <v>103.18000030517578</v>
      </c>
      <c r="C127" s="24">
        <v>111.08000183105469</v>
      </c>
      <c r="D127" s="24">
        <v>9.572607040405273</v>
      </c>
      <c r="E127" s="24">
        <v>9.720311164855957</v>
      </c>
      <c r="F127" s="24">
        <v>17.426075584335177</v>
      </c>
      <c r="G127" s="24" t="s">
        <v>56</v>
      </c>
      <c r="H127" s="24">
        <v>7.611512489697404</v>
      </c>
      <c r="I127" s="24">
        <v>43.291512794873185</v>
      </c>
      <c r="J127" s="24" t="s">
        <v>62</v>
      </c>
      <c r="K127" s="24">
        <v>0.537143286399691</v>
      </c>
      <c r="L127" s="24">
        <v>0.22957012711939953</v>
      </c>
      <c r="M127" s="24">
        <v>0.12716161836218057</v>
      </c>
      <c r="N127" s="24">
        <v>0.026150595865131042</v>
      </c>
      <c r="O127" s="24">
        <v>0.02157255432843235</v>
      </c>
      <c r="P127" s="24">
        <v>0.006585673278489983</v>
      </c>
      <c r="Q127" s="24">
        <v>0.0026258975434205814</v>
      </c>
      <c r="R127" s="24">
        <v>0.0004025379310916251</v>
      </c>
      <c r="S127" s="24">
        <v>0.00028303224937858507</v>
      </c>
      <c r="T127" s="24">
        <v>9.692413630964247E-05</v>
      </c>
      <c r="U127" s="24">
        <v>5.7431338877007665E-05</v>
      </c>
      <c r="V127" s="24">
        <v>1.4934486696503045E-05</v>
      </c>
      <c r="W127" s="24">
        <v>1.7648483006129614E-05</v>
      </c>
      <c r="X127" s="24">
        <v>67.5</v>
      </c>
    </row>
    <row r="128" spans="1:24" ht="12.75" hidden="1">
      <c r="A128" s="24">
        <v>1718</v>
      </c>
      <c r="B128" s="24">
        <v>104.58000183105469</v>
      </c>
      <c r="C128" s="24">
        <v>91.08000183105469</v>
      </c>
      <c r="D128" s="24">
        <v>8.890899658203125</v>
      </c>
      <c r="E128" s="24">
        <v>9.5226411819458</v>
      </c>
      <c r="F128" s="24">
        <v>15.74685466173023</v>
      </c>
      <c r="G128" s="24" t="s">
        <v>57</v>
      </c>
      <c r="H128" s="24">
        <v>5.041813189574299</v>
      </c>
      <c r="I128" s="24">
        <v>42.121815020628986</v>
      </c>
      <c r="J128" s="24" t="s">
        <v>60</v>
      </c>
      <c r="K128" s="24">
        <v>-0.4858062347058136</v>
      </c>
      <c r="L128" s="24">
        <v>-0.0012488106349244678</v>
      </c>
      <c r="M128" s="24">
        <v>0.11438402866886077</v>
      </c>
      <c r="N128" s="24">
        <v>-0.0002705145437242705</v>
      </c>
      <c r="O128" s="24">
        <v>-0.01960888945316876</v>
      </c>
      <c r="P128" s="24">
        <v>-0.00014281702585704553</v>
      </c>
      <c r="Q128" s="24">
        <v>0.00233110311288701</v>
      </c>
      <c r="R128" s="24">
        <v>-2.1759577624188223E-05</v>
      </c>
      <c r="S128" s="24">
        <v>-0.00026464263328264534</v>
      </c>
      <c r="T128" s="24">
        <v>-1.0167560516698844E-05</v>
      </c>
      <c r="U128" s="24">
        <v>4.872741389495296E-05</v>
      </c>
      <c r="V128" s="24">
        <v>-1.7219045307241608E-06</v>
      </c>
      <c r="W128" s="24">
        <v>-1.6700605685901098E-05</v>
      </c>
      <c r="X128" s="24">
        <v>67.5</v>
      </c>
    </row>
    <row r="129" spans="1:24" s="107" customFormat="1" ht="12.75" hidden="1">
      <c r="A129" s="107">
        <v>1717</v>
      </c>
      <c r="B129" s="107">
        <v>89.41999816894531</v>
      </c>
      <c r="C129" s="107">
        <v>99.5199966430664</v>
      </c>
      <c r="D129" s="107">
        <v>8.895159721374512</v>
      </c>
      <c r="E129" s="107">
        <v>9.29909896850586</v>
      </c>
      <c r="F129" s="107">
        <v>8.804163587683554</v>
      </c>
      <c r="G129" s="107" t="s">
        <v>58</v>
      </c>
      <c r="H129" s="107">
        <v>1.6042847304657926</v>
      </c>
      <c r="I129" s="107">
        <v>23.524282899411112</v>
      </c>
      <c r="J129" s="107" t="s">
        <v>61</v>
      </c>
      <c r="K129" s="107">
        <v>-0.2291619786204082</v>
      </c>
      <c r="L129" s="107">
        <v>-0.22956673046766896</v>
      </c>
      <c r="M129" s="107">
        <v>-0.05555511830578797</v>
      </c>
      <c r="N129" s="107">
        <v>-0.02614919666037644</v>
      </c>
      <c r="O129" s="107">
        <v>-0.008992583314408178</v>
      </c>
      <c r="P129" s="107">
        <v>-0.006584124530121096</v>
      </c>
      <c r="Q129" s="107">
        <v>-0.0012088408437965431</v>
      </c>
      <c r="R129" s="107">
        <v>-0.0004019493833172814</v>
      </c>
      <c r="S129" s="107">
        <v>-0.00010035701688237292</v>
      </c>
      <c r="T129" s="107">
        <v>-9.63893609923285E-05</v>
      </c>
      <c r="U129" s="107">
        <v>-3.0397332453944654E-05</v>
      </c>
      <c r="V129" s="107">
        <v>-1.4834889203330709E-05</v>
      </c>
      <c r="W129" s="107">
        <v>-5.706025073700058E-06</v>
      </c>
      <c r="X129" s="107">
        <v>67.5</v>
      </c>
    </row>
    <row r="130" ht="12.75" hidden="1">
      <c r="A130" s="24" t="s">
        <v>95</v>
      </c>
    </row>
    <row r="131" spans="1:24" ht="12.75" hidden="1">
      <c r="A131" s="24">
        <v>1720</v>
      </c>
      <c r="B131" s="24">
        <v>119.3</v>
      </c>
      <c r="C131" s="24">
        <v>121.1</v>
      </c>
      <c r="D131" s="24">
        <v>8.328772583799115</v>
      </c>
      <c r="E131" s="24">
        <v>9.018015983809912</v>
      </c>
      <c r="F131" s="24">
        <v>17.98062905384937</v>
      </c>
      <c r="G131" s="24" t="s">
        <v>59</v>
      </c>
      <c r="H131" s="24">
        <v>-0.42503214273259005</v>
      </c>
      <c r="I131" s="24">
        <v>51.374967857267414</v>
      </c>
      <c r="J131" s="24" t="s">
        <v>73</v>
      </c>
      <c r="K131" s="24">
        <v>-0.2024745564075144</v>
      </c>
      <c r="M131" s="24" t="s">
        <v>68</v>
      </c>
      <c r="N131" s="24">
        <v>-0.10989164497982372</v>
      </c>
      <c r="X131" s="24">
        <v>67.5</v>
      </c>
    </row>
    <row r="132" spans="1:24" ht="12.75" hidden="1">
      <c r="A132" s="24">
        <v>1718</v>
      </c>
      <c r="B132" s="24">
        <v>104.58000183105469</v>
      </c>
      <c r="C132" s="24">
        <v>91.08000183105469</v>
      </c>
      <c r="D132" s="24">
        <v>8.890899658203125</v>
      </c>
      <c r="E132" s="24">
        <v>9.5226411819458</v>
      </c>
      <c r="F132" s="24">
        <v>17.06436897308437</v>
      </c>
      <c r="G132" s="24" t="s">
        <v>56</v>
      </c>
      <c r="H132" s="24">
        <v>8.56607853030696</v>
      </c>
      <c r="I132" s="24">
        <v>45.64608036136165</v>
      </c>
      <c r="J132" s="24" t="s">
        <v>62</v>
      </c>
      <c r="K132" s="24">
        <v>0.42583899916202667</v>
      </c>
      <c r="L132" s="24">
        <v>0.09912173380850846</v>
      </c>
      <c r="M132" s="24">
        <v>0.10081171635352962</v>
      </c>
      <c r="N132" s="24">
        <v>0.029024350172852056</v>
      </c>
      <c r="O132" s="24">
        <v>0.017102515835597857</v>
      </c>
      <c r="P132" s="24">
        <v>0.0028435559781279426</v>
      </c>
      <c r="Q132" s="24">
        <v>0.0020818040948920907</v>
      </c>
      <c r="R132" s="24">
        <v>0.00044678303795179505</v>
      </c>
      <c r="S132" s="24">
        <v>0.0002243933856096612</v>
      </c>
      <c r="T132" s="24">
        <v>4.1851075619480685E-05</v>
      </c>
      <c r="U132" s="24">
        <v>4.5535329570423405E-05</v>
      </c>
      <c r="V132" s="24">
        <v>1.657916944469565E-05</v>
      </c>
      <c r="W132" s="24">
        <v>1.3991889467002492E-05</v>
      </c>
      <c r="X132" s="24">
        <v>67.5</v>
      </c>
    </row>
    <row r="133" spans="1:24" s="107" customFormat="1" ht="12.75" hidden="1">
      <c r="A133" s="107">
        <v>1717</v>
      </c>
      <c r="B133" s="107">
        <v>89.41999816894531</v>
      </c>
      <c r="C133" s="107">
        <v>99.5199966430664</v>
      </c>
      <c r="D133" s="107">
        <v>8.895159721374512</v>
      </c>
      <c r="E133" s="107">
        <v>9.29909896850586</v>
      </c>
      <c r="F133" s="107">
        <v>8.804163587683554</v>
      </c>
      <c r="G133" s="107" t="s">
        <v>57</v>
      </c>
      <c r="H133" s="107">
        <v>1.6042847304657926</v>
      </c>
      <c r="I133" s="107">
        <v>23.524282899411112</v>
      </c>
      <c r="J133" s="107" t="s">
        <v>60</v>
      </c>
      <c r="K133" s="107">
        <v>-0.07967967635046662</v>
      </c>
      <c r="L133" s="107">
        <v>-0.0005388791841678285</v>
      </c>
      <c r="M133" s="107">
        <v>0.01773637902115275</v>
      </c>
      <c r="N133" s="107">
        <v>-0.00030008201875916465</v>
      </c>
      <c r="O133" s="107">
        <v>-0.003381068761186437</v>
      </c>
      <c r="P133" s="107">
        <v>-6.165804120405148E-05</v>
      </c>
      <c r="Q133" s="107">
        <v>0.00031235309881283576</v>
      </c>
      <c r="R133" s="107">
        <v>-2.4126403345394464E-05</v>
      </c>
      <c r="S133" s="107">
        <v>-5.910686689908194E-05</v>
      </c>
      <c r="T133" s="107">
        <v>-4.3929231028602255E-06</v>
      </c>
      <c r="U133" s="107">
        <v>3.2395982783283593E-06</v>
      </c>
      <c r="V133" s="107">
        <v>-1.9050414139546872E-06</v>
      </c>
      <c r="W133" s="107">
        <v>-4.132215509731893E-06</v>
      </c>
      <c r="X133" s="107">
        <v>67.5</v>
      </c>
    </row>
    <row r="134" spans="1:24" ht="12.75" hidden="1">
      <c r="A134" s="24">
        <v>1719</v>
      </c>
      <c r="B134" s="24">
        <v>103.18000030517578</v>
      </c>
      <c r="C134" s="24">
        <v>111.08000183105469</v>
      </c>
      <c r="D134" s="24">
        <v>9.572607040405273</v>
      </c>
      <c r="E134" s="24">
        <v>9.720311164855957</v>
      </c>
      <c r="F134" s="24">
        <v>13.429167575870544</v>
      </c>
      <c r="G134" s="24" t="s">
        <v>58</v>
      </c>
      <c r="H134" s="24">
        <v>-2.3179861717178767</v>
      </c>
      <c r="I134" s="24">
        <v>33.3620141334579</v>
      </c>
      <c r="J134" s="24" t="s">
        <v>61</v>
      </c>
      <c r="K134" s="24">
        <v>-0.41831806365970076</v>
      </c>
      <c r="L134" s="24">
        <v>-0.0991202689788001</v>
      </c>
      <c r="M134" s="24">
        <v>-0.09923922114447757</v>
      </c>
      <c r="N134" s="24">
        <v>-0.02902279886121176</v>
      </c>
      <c r="O134" s="24">
        <v>-0.01676497604946111</v>
      </c>
      <c r="P134" s="24">
        <v>-0.002842887420687291</v>
      </c>
      <c r="Q134" s="24">
        <v>-0.0020582380404538967</v>
      </c>
      <c r="R134" s="24">
        <v>-0.00044613114625976347</v>
      </c>
      <c r="S134" s="24">
        <v>-0.00021646886563831834</v>
      </c>
      <c r="T134" s="24">
        <v>-4.161988415553132E-05</v>
      </c>
      <c r="U134" s="24">
        <v>-4.541994321971493E-05</v>
      </c>
      <c r="V134" s="24">
        <v>-1.6469355685243043E-05</v>
      </c>
      <c r="W134" s="24">
        <v>-1.3367788367487961E-05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1720</v>
      </c>
      <c r="B136" s="24">
        <v>119.3</v>
      </c>
      <c r="C136" s="24">
        <v>121.1</v>
      </c>
      <c r="D136" s="24">
        <v>8.328772583799115</v>
      </c>
      <c r="E136" s="24">
        <v>9.018015983809912</v>
      </c>
      <c r="F136" s="24">
        <v>15.481482220003768</v>
      </c>
      <c r="G136" s="24" t="s">
        <v>59</v>
      </c>
      <c r="H136" s="24">
        <v>-7.565693788934681</v>
      </c>
      <c r="I136" s="24">
        <v>44.23430621106532</v>
      </c>
      <c r="J136" s="24" t="s">
        <v>73</v>
      </c>
      <c r="K136" s="24">
        <v>0.4814985994524826</v>
      </c>
      <c r="M136" s="24" t="s">
        <v>68</v>
      </c>
      <c r="N136" s="24">
        <v>0.4441145646983951</v>
      </c>
      <c r="X136" s="24">
        <v>67.5</v>
      </c>
    </row>
    <row r="137" spans="1:24" ht="12.75" hidden="1">
      <c r="A137" s="24">
        <v>1718</v>
      </c>
      <c r="B137" s="24">
        <v>104.58000183105469</v>
      </c>
      <c r="C137" s="24">
        <v>91.08000183105469</v>
      </c>
      <c r="D137" s="24">
        <v>8.890899658203125</v>
      </c>
      <c r="E137" s="24">
        <v>9.5226411819458</v>
      </c>
      <c r="F137" s="24">
        <v>17.06436897308437</v>
      </c>
      <c r="G137" s="24" t="s">
        <v>56</v>
      </c>
      <c r="H137" s="24">
        <v>8.56607853030696</v>
      </c>
      <c r="I137" s="24">
        <v>45.64608036136165</v>
      </c>
      <c r="J137" s="24" t="s">
        <v>62</v>
      </c>
      <c r="K137" s="24">
        <v>0.1528136769389534</v>
      </c>
      <c r="L137" s="24">
        <v>0.6750143010546382</v>
      </c>
      <c r="M137" s="24">
        <v>0.036176473696889304</v>
      </c>
      <c r="N137" s="24">
        <v>0.027929805300017093</v>
      </c>
      <c r="O137" s="24">
        <v>0.0061371368929062356</v>
      </c>
      <c r="P137" s="24">
        <v>0.01936404181182343</v>
      </c>
      <c r="Q137" s="24">
        <v>0.0007470356999960039</v>
      </c>
      <c r="R137" s="24">
        <v>0.00042994083815220803</v>
      </c>
      <c r="S137" s="24">
        <v>8.049689533355913E-05</v>
      </c>
      <c r="T137" s="24">
        <v>0.00028493563340974127</v>
      </c>
      <c r="U137" s="24">
        <v>1.635039205536367E-05</v>
      </c>
      <c r="V137" s="24">
        <v>1.596154731466211E-05</v>
      </c>
      <c r="W137" s="24">
        <v>5.019375529231728E-06</v>
      </c>
      <c r="X137" s="24">
        <v>67.5</v>
      </c>
    </row>
    <row r="138" spans="1:24" ht="12.75" hidden="1">
      <c r="A138" s="24">
        <v>1719</v>
      </c>
      <c r="B138" s="24">
        <v>103.18000030517578</v>
      </c>
      <c r="C138" s="24">
        <v>111.08000183105469</v>
      </c>
      <c r="D138" s="24">
        <v>9.572607040405273</v>
      </c>
      <c r="E138" s="24">
        <v>9.720311164855957</v>
      </c>
      <c r="F138" s="24">
        <v>11.898751510320858</v>
      </c>
      <c r="G138" s="24" t="s">
        <v>57</v>
      </c>
      <c r="H138" s="24">
        <v>-6.119991182116294</v>
      </c>
      <c r="I138" s="24">
        <v>29.56000912305949</v>
      </c>
      <c r="J138" s="24" t="s">
        <v>60</v>
      </c>
      <c r="K138" s="24">
        <v>-0.0550502145281985</v>
      </c>
      <c r="L138" s="24">
        <v>-0.0036724838059798786</v>
      </c>
      <c r="M138" s="24">
        <v>0.013415068966445898</v>
      </c>
      <c r="N138" s="24">
        <v>-0.0002886515335819731</v>
      </c>
      <c r="O138" s="24">
        <v>-0.0021488710131336453</v>
      </c>
      <c r="P138" s="24">
        <v>-0.000420204348616583</v>
      </c>
      <c r="Q138" s="24">
        <v>0.00029512876069146183</v>
      </c>
      <c r="R138" s="24">
        <v>-2.322534558827667E-05</v>
      </c>
      <c r="S138" s="24">
        <v>-2.3047111117263826E-05</v>
      </c>
      <c r="T138" s="24">
        <v>-2.9924920900630966E-05</v>
      </c>
      <c r="U138" s="24">
        <v>7.636844283314298E-06</v>
      </c>
      <c r="V138" s="24">
        <v>-1.833967303421596E-06</v>
      </c>
      <c r="W138" s="24">
        <v>-1.2807153987480078E-06</v>
      </c>
      <c r="X138" s="24">
        <v>67.5</v>
      </c>
    </row>
    <row r="139" spans="1:24" ht="12.75" hidden="1">
      <c r="A139" s="24">
        <v>1717</v>
      </c>
      <c r="B139" s="24">
        <v>89.41999816894531</v>
      </c>
      <c r="C139" s="24">
        <v>99.5199966430664</v>
      </c>
      <c r="D139" s="24">
        <v>8.895159721374512</v>
      </c>
      <c r="E139" s="24">
        <v>9.29909896850586</v>
      </c>
      <c r="F139" s="24">
        <v>12.794698932470505</v>
      </c>
      <c r="G139" s="24" t="s">
        <v>58</v>
      </c>
      <c r="H139" s="24">
        <v>12.266794739047597</v>
      </c>
      <c r="I139" s="24">
        <v>34.18679290799291</v>
      </c>
      <c r="J139" s="24" t="s">
        <v>61</v>
      </c>
      <c r="K139" s="24">
        <v>0.1425534767727611</v>
      </c>
      <c r="L139" s="24">
        <v>-0.675004310720292</v>
      </c>
      <c r="M139" s="24">
        <v>0.033597219732698476</v>
      </c>
      <c r="N139" s="24">
        <v>-0.027928313668909972</v>
      </c>
      <c r="O139" s="24">
        <v>0.005748634847612499</v>
      </c>
      <c r="P139" s="24">
        <v>-0.019359482007415635</v>
      </c>
      <c r="Q139" s="24">
        <v>0.0006862662396484628</v>
      </c>
      <c r="R139" s="24">
        <v>-0.0004293130648295347</v>
      </c>
      <c r="S139" s="24">
        <v>7.712704342505596E-05</v>
      </c>
      <c r="T139" s="24">
        <v>-0.0002833598671225363</v>
      </c>
      <c r="U139" s="24">
        <v>1.4457314057476554E-05</v>
      </c>
      <c r="V139" s="24">
        <v>-1.585583667323102E-05</v>
      </c>
      <c r="W139" s="24">
        <v>4.853235907192234E-06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1720</v>
      </c>
      <c r="B141" s="100">
        <v>125.24</v>
      </c>
      <c r="C141" s="100">
        <v>136.34</v>
      </c>
      <c r="D141" s="100">
        <v>8.47752250936501</v>
      </c>
      <c r="E141" s="100">
        <v>9.077493132840807</v>
      </c>
      <c r="F141" s="100">
        <v>14.817987187653722</v>
      </c>
      <c r="G141" s="100" t="s">
        <v>59</v>
      </c>
      <c r="H141" s="100">
        <v>-16.133964161698685</v>
      </c>
      <c r="I141" s="100">
        <v>41.60603583830131</v>
      </c>
      <c r="J141" s="100" t="s">
        <v>73</v>
      </c>
      <c r="K141" s="100">
        <v>1.7260437800690762</v>
      </c>
      <c r="M141" s="100" t="s">
        <v>68</v>
      </c>
      <c r="N141" s="100">
        <v>1.0049635674306838</v>
      </c>
      <c r="X141" s="100">
        <v>67.5</v>
      </c>
    </row>
    <row r="142" spans="1:24" s="100" customFormat="1" ht="12.75">
      <c r="A142" s="100">
        <v>1717</v>
      </c>
      <c r="B142" s="100">
        <v>101.45999908447266</v>
      </c>
      <c r="C142" s="100">
        <v>99.05999755859375</v>
      </c>
      <c r="D142" s="100">
        <v>8.66272258758545</v>
      </c>
      <c r="E142" s="100">
        <v>9.031599998474121</v>
      </c>
      <c r="F142" s="100">
        <v>19.148801894946057</v>
      </c>
      <c r="G142" s="100" t="s">
        <v>56</v>
      </c>
      <c r="H142" s="100">
        <v>18.604095412080007</v>
      </c>
      <c r="I142" s="100">
        <v>52.56409449655266</v>
      </c>
      <c r="J142" s="100" t="s">
        <v>62</v>
      </c>
      <c r="K142" s="100">
        <v>1.175395766141175</v>
      </c>
      <c r="L142" s="100">
        <v>0.5142299202211267</v>
      </c>
      <c r="M142" s="100">
        <v>0.2782595835835476</v>
      </c>
      <c r="N142" s="100">
        <v>0.012175633194400471</v>
      </c>
      <c r="O142" s="100">
        <v>0.04720599840202695</v>
      </c>
      <c r="P142" s="100">
        <v>0.01475171837788694</v>
      </c>
      <c r="Q142" s="100">
        <v>0.005746090260979003</v>
      </c>
      <c r="R142" s="100">
        <v>0.0001874626236483375</v>
      </c>
      <c r="S142" s="100">
        <v>0.0006193658829216911</v>
      </c>
      <c r="T142" s="100">
        <v>0.00021709827393784665</v>
      </c>
      <c r="U142" s="100">
        <v>0.00012567591541838368</v>
      </c>
      <c r="V142" s="100">
        <v>6.949825684463401E-06</v>
      </c>
      <c r="W142" s="100">
        <v>3.862419221601286E-05</v>
      </c>
      <c r="X142" s="100">
        <v>67.5</v>
      </c>
    </row>
    <row r="143" spans="1:24" s="100" customFormat="1" ht="12.75">
      <c r="A143" s="100">
        <v>1719</v>
      </c>
      <c r="B143" s="100">
        <v>88.77999877929688</v>
      </c>
      <c r="C143" s="100">
        <v>91.58000183105469</v>
      </c>
      <c r="D143" s="100">
        <v>9.444738388061523</v>
      </c>
      <c r="E143" s="100">
        <v>9.790813446044922</v>
      </c>
      <c r="F143" s="100">
        <v>10.262073932107677</v>
      </c>
      <c r="G143" s="100" t="s">
        <v>57</v>
      </c>
      <c r="H143" s="100">
        <v>4.543527871680006</v>
      </c>
      <c r="I143" s="100">
        <v>25.82352665097688</v>
      </c>
      <c r="J143" s="100" t="s">
        <v>60</v>
      </c>
      <c r="K143" s="100">
        <v>-0.7986605093466406</v>
      </c>
      <c r="L143" s="100">
        <v>-0.0027976167623329747</v>
      </c>
      <c r="M143" s="100">
        <v>0.18673937838796723</v>
      </c>
      <c r="N143" s="100">
        <v>-0.0001259075992846005</v>
      </c>
      <c r="O143" s="100">
        <v>-0.03244713902761341</v>
      </c>
      <c r="P143" s="100">
        <v>-0.0003199480080046485</v>
      </c>
      <c r="Q143" s="100">
        <v>0.0037430284689795226</v>
      </c>
      <c r="R143" s="100">
        <v>-1.014600738377015E-05</v>
      </c>
      <c r="S143" s="100">
        <v>-0.0004551101555156509</v>
      </c>
      <c r="T143" s="100">
        <v>-2.2779277542787743E-05</v>
      </c>
      <c r="U143" s="100">
        <v>7.405270625918734E-05</v>
      </c>
      <c r="V143" s="100">
        <v>-8.096154404440752E-07</v>
      </c>
      <c r="W143" s="100">
        <v>-2.9235528426090385E-05</v>
      </c>
      <c r="X143" s="100">
        <v>67.5</v>
      </c>
    </row>
    <row r="144" spans="1:24" s="100" customFormat="1" ht="12.75">
      <c r="A144" s="100">
        <v>1718</v>
      </c>
      <c r="B144" s="100">
        <v>102.73999786376953</v>
      </c>
      <c r="C144" s="100">
        <v>88.73999786376953</v>
      </c>
      <c r="D144" s="100">
        <v>8.744064331054688</v>
      </c>
      <c r="E144" s="100">
        <v>9.42301082611084</v>
      </c>
      <c r="F144" s="100">
        <v>11.524293986754705</v>
      </c>
      <c r="G144" s="100" t="s">
        <v>58</v>
      </c>
      <c r="H144" s="100">
        <v>-3.8980236305009868</v>
      </c>
      <c r="I144" s="100">
        <v>31.34197423326854</v>
      </c>
      <c r="J144" s="100" t="s">
        <v>61</v>
      </c>
      <c r="K144" s="100">
        <v>-0.8623784539706242</v>
      </c>
      <c r="L144" s="100">
        <v>-0.5142223100868704</v>
      </c>
      <c r="M144" s="100">
        <v>-0.20629299652524538</v>
      </c>
      <c r="N144" s="100">
        <v>-0.012174982174977877</v>
      </c>
      <c r="O144" s="100">
        <v>-0.03428686999501264</v>
      </c>
      <c r="P144" s="100">
        <v>-0.014748248315398718</v>
      </c>
      <c r="Q144" s="100">
        <v>-0.0043597352176166105</v>
      </c>
      <c r="R144" s="100">
        <v>-0.0001871878569760515</v>
      </c>
      <c r="S144" s="100">
        <v>-0.00042010575248844904</v>
      </c>
      <c r="T144" s="100">
        <v>-0.0002158998959273046</v>
      </c>
      <c r="U144" s="100">
        <v>-0.00010154128427363546</v>
      </c>
      <c r="V144" s="100">
        <v>-6.902506782540798E-06</v>
      </c>
      <c r="W144" s="100">
        <v>-2.524107965176549E-05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1720</v>
      </c>
      <c r="B146" s="24">
        <v>125.24</v>
      </c>
      <c r="C146" s="24">
        <v>136.34</v>
      </c>
      <c r="D146" s="24">
        <v>8.47752250936501</v>
      </c>
      <c r="E146" s="24">
        <v>9.077493132840807</v>
      </c>
      <c r="F146" s="24">
        <v>15.627777962470224</v>
      </c>
      <c r="G146" s="24" t="s">
        <v>59</v>
      </c>
      <c r="H146" s="24">
        <v>-13.86022862853443</v>
      </c>
      <c r="I146" s="24">
        <v>43.87977137146557</v>
      </c>
      <c r="J146" s="24" t="s">
        <v>73</v>
      </c>
      <c r="K146" s="24">
        <v>-1.2263563030963947</v>
      </c>
      <c r="M146" s="24" t="s">
        <v>68</v>
      </c>
      <c r="N146" s="24">
        <v>-0.8193769599885522</v>
      </c>
      <c r="X146" s="24">
        <v>67.5</v>
      </c>
    </row>
    <row r="147" spans="1:24" ht="12.75" hidden="1">
      <c r="A147" s="24">
        <v>1717</v>
      </c>
      <c r="B147" s="24">
        <v>101.45999908447266</v>
      </c>
      <c r="C147" s="24">
        <v>99.05999755859375</v>
      </c>
      <c r="D147" s="24">
        <v>8.66272258758545</v>
      </c>
      <c r="E147" s="24">
        <v>9.031599998474121</v>
      </c>
      <c r="F147" s="24">
        <v>19.148801894946057</v>
      </c>
      <c r="G147" s="24" t="s">
        <v>56</v>
      </c>
      <c r="H147" s="24">
        <v>18.604095412080007</v>
      </c>
      <c r="I147" s="24">
        <v>52.56409449655266</v>
      </c>
      <c r="J147" s="24" t="s">
        <v>62</v>
      </c>
      <c r="K147" s="24">
        <v>0.8648414864514226</v>
      </c>
      <c r="L147" s="24">
        <v>0.6593389950514654</v>
      </c>
      <c r="M147" s="24">
        <v>0.20473989973789364</v>
      </c>
      <c r="N147" s="24">
        <v>0.013295687185208129</v>
      </c>
      <c r="O147" s="24">
        <v>0.03473365152006705</v>
      </c>
      <c r="P147" s="24">
        <v>0.01891443704079424</v>
      </c>
      <c r="Q147" s="24">
        <v>0.004227907321928645</v>
      </c>
      <c r="R147" s="24">
        <v>0.00020471109859174975</v>
      </c>
      <c r="S147" s="24">
        <v>0.0004557387555970827</v>
      </c>
      <c r="T147" s="24">
        <v>0.00027834021209310374</v>
      </c>
      <c r="U147" s="24">
        <v>9.247126919687642E-05</v>
      </c>
      <c r="V147" s="24">
        <v>7.5952307207246055E-06</v>
      </c>
      <c r="W147" s="24">
        <v>2.8422663392152724E-05</v>
      </c>
      <c r="X147" s="24">
        <v>67.5</v>
      </c>
    </row>
    <row r="148" spans="1:24" ht="12.75" hidden="1">
      <c r="A148" s="24">
        <v>1718</v>
      </c>
      <c r="B148" s="24">
        <v>102.73999786376953</v>
      </c>
      <c r="C148" s="24">
        <v>88.73999786376953</v>
      </c>
      <c r="D148" s="24">
        <v>8.744064331054688</v>
      </c>
      <c r="E148" s="24">
        <v>9.42301082611084</v>
      </c>
      <c r="F148" s="24">
        <v>12.480624789712914</v>
      </c>
      <c r="G148" s="24" t="s">
        <v>57</v>
      </c>
      <c r="H148" s="24">
        <v>-1.2971445294257649</v>
      </c>
      <c r="I148" s="24">
        <v>33.942853334343766</v>
      </c>
      <c r="J148" s="24" t="s">
        <v>60</v>
      </c>
      <c r="K148" s="24">
        <v>-0.4859890111462532</v>
      </c>
      <c r="L148" s="24">
        <v>-0.003587131473029537</v>
      </c>
      <c r="M148" s="24">
        <v>0.11311894012148369</v>
      </c>
      <c r="N148" s="24">
        <v>-0.0001373401731882019</v>
      </c>
      <c r="O148" s="24">
        <v>-0.019826734745472457</v>
      </c>
      <c r="P148" s="24">
        <v>-0.00041033761109164244</v>
      </c>
      <c r="Q148" s="24">
        <v>0.0022426082443261506</v>
      </c>
      <c r="R148" s="24">
        <v>-1.1065183061092501E-05</v>
      </c>
      <c r="S148" s="24">
        <v>-0.0002848060132525584</v>
      </c>
      <c r="T148" s="24">
        <v>-2.9219203920969906E-05</v>
      </c>
      <c r="U148" s="24">
        <v>4.2689761854989615E-05</v>
      </c>
      <c r="V148" s="24">
        <v>-8.793964356437116E-07</v>
      </c>
      <c r="W148" s="24">
        <v>-1.8490596181407574E-05</v>
      </c>
      <c r="X148" s="24">
        <v>67.5</v>
      </c>
    </row>
    <row r="149" spans="1:24" s="107" customFormat="1" ht="12.75" hidden="1">
      <c r="A149" s="107">
        <v>1719</v>
      </c>
      <c r="B149" s="107">
        <v>88.77999877929688</v>
      </c>
      <c r="C149" s="107">
        <v>91.58000183105469</v>
      </c>
      <c r="D149" s="107">
        <v>9.444738388061523</v>
      </c>
      <c r="E149" s="107">
        <v>9.790813446044922</v>
      </c>
      <c r="F149" s="107">
        <v>8.438840319388005</v>
      </c>
      <c r="G149" s="107" t="s">
        <v>58</v>
      </c>
      <c r="H149" s="107">
        <v>-0.04446497465035293</v>
      </c>
      <c r="I149" s="107">
        <v>21.23553380464652</v>
      </c>
      <c r="J149" s="107" t="s">
        <v>61</v>
      </c>
      <c r="K149" s="107">
        <v>-0.7153778566132678</v>
      </c>
      <c r="L149" s="107">
        <v>-0.6593292370912058</v>
      </c>
      <c r="M149" s="107">
        <v>-0.17065325057107741</v>
      </c>
      <c r="N149" s="107">
        <v>-0.013294977826372494</v>
      </c>
      <c r="O149" s="107">
        <v>-0.028518890883940974</v>
      </c>
      <c r="P149" s="107">
        <v>-0.0189099855001291</v>
      </c>
      <c r="Q149" s="107">
        <v>-0.0035841189412878344</v>
      </c>
      <c r="R149" s="107">
        <v>-0.00020441182845047298</v>
      </c>
      <c r="S149" s="107">
        <v>-0.0003557855367610676</v>
      </c>
      <c r="T149" s="107">
        <v>-0.0002768022972994602</v>
      </c>
      <c r="U149" s="107">
        <v>-8.202755548988072E-05</v>
      </c>
      <c r="V149" s="107">
        <v>-7.544149495471039E-06</v>
      </c>
      <c r="W149" s="107">
        <v>-2.158577418485921E-05</v>
      </c>
      <c r="X149" s="107">
        <v>67.5</v>
      </c>
    </row>
    <row r="150" ht="12.75" hidden="1">
      <c r="A150" s="24" t="s">
        <v>92</v>
      </c>
    </row>
    <row r="151" spans="1:24" ht="12.75" hidden="1">
      <c r="A151" s="24">
        <v>1720</v>
      </c>
      <c r="B151" s="24">
        <v>125.24</v>
      </c>
      <c r="C151" s="24">
        <v>136.34</v>
      </c>
      <c r="D151" s="24">
        <v>8.47752250936501</v>
      </c>
      <c r="E151" s="24">
        <v>9.077493132840807</v>
      </c>
      <c r="F151" s="24">
        <v>14.817987187653722</v>
      </c>
      <c r="G151" s="24" t="s">
        <v>59</v>
      </c>
      <c r="H151" s="24">
        <v>-16.133964161698685</v>
      </c>
      <c r="I151" s="24">
        <v>41.60603583830131</v>
      </c>
      <c r="J151" s="24" t="s">
        <v>73</v>
      </c>
      <c r="K151" s="24">
        <v>1.8134263354522888</v>
      </c>
      <c r="M151" s="24" t="s">
        <v>68</v>
      </c>
      <c r="N151" s="24">
        <v>1.2092236481257128</v>
      </c>
      <c r="X151" s="24">
        <v>67.5</v>
      </c>
    </row>
    <row r="152" spans="1:24" ht="12.75" hidden="1">
      <c r="A152" s="24">
        <v>1719</v>
      </c>
      <c r="B152" s="24">
        <v>88.77999877929688</v>
      </c>
      <c r="C152" s="24">
        <v>91.58000183105469</v>
      </c>
      <c r="D152" s="24">
        <v>9.444738388061523</v>
      </c>
      <c r="E152" s="24">
        <v>9.790813446044922</v>
      </c>
      <c r="F152" s="24">
        <v>17.533574327546866</v>
      </c>
      <c r="G152" s="24" t="s">
        <v>56</v>
      </c>
      <c r="H152" s="24">
        <v>22.8415625083927</v>
      </c>
      <c r="I152" s="24">
        <v>44.12156128768957</v>
      </c>
      <c r="J152" s="24" t="s">
        <v>62</v>
      </c>
      <c r="K152" s="24">
        <v>1.0540317772637948</v>
      </c>
      <c r="L152" s="24">
        <v>0.7985974213988062</v>
      </c>
      <c r="M152" s="24">
        <v>0.24952818809352698</v>
      </c>
      <c r="N152" s="24">
        <v>0.008794984774438538</v>
      </c>
      <c r="O152" s="24">
        <v>0.04233195450773684</v>
      </c>
      <c r="P152" s="24">
        <v>0.022909343587160024</v>
      </c>
      <c r="Q152" s="24">
        <v>0.005152791525882453</v>
      </c>
      <c r="R152" s="24">
        <v>0.00013544972907145045</v>
      </c>
      <c r="S152" s="24">
        <v>0.0005554384689980676</v>
      </c>
      <c r="T152" s="24">
        <v>0.00033712573735923684</v>
      </c>
      <c r="U152" s="24">
        <v>0.0001126990978538322</v>
      </c>
      <c r="V152" s="24">
        <v>5.025253445368436E-06</v>
      </c>
      <c r="W152" s="24">
        <v>3.46409852772381E-05</v>
      </c>
      <c r="X152" s="24">
        <v>67.5</v>
      </c>
    </row>
    <row r="153" spans="1:24" ht="12.75" hidden="1">
      <c r="A153" s="24">
        <v>1717</v>
      </c>
      <c r="B153" s="24">
        <v>101.45999908447266</v>
      </c>
      <c r="C153" s="24">
        <v>99.05999755859375</v>
      </c>
      <c r="D153" s="24">
        <v>8.66272258758545</v>
      </c>
      <c r="E153" s="24">
        <v>9.031599998474121</v>
      </c>
      <c r="F153" s="24">
        <v>11.220280703455877</v>
      </c>
      <c r="G153" s="24" t="s">
        <v>57</v>
      </c>
      <c r="H153" s="24">
        <v>-3.1599574729939377</v>
      </c>
      <c r="I153" s="24">
        <v>30.80004161147872</v>
      </c>
      <c r="J153" s="24" t="s">
        <v>60</v>
      </c>
      <c r="K153" s="24">
        <v>-0.5026152778274348</v>
      </c>
      <c r="L153" s="24">
        <v>-0.00434480791584777</v>
      </c>
      <c r="M153" s="24">
        <v>0.11648669289192368</v>
      </c>
      <c r="N153" s="24">
        <v>-9.071715588160022E-05</v>
      </c>
      <c r="O153" s="24">
        <v>-0.020585841887936503</v>
      </c>
      <c r="P153" s="24">
        <v>-0.0004970171163301478</v>
      </c>
      <c r="Q153" s="24">
        <v>0.0022850212490695084</v>
      </c>
      <c r="R153" s="24">
        <v>-7.3209936657310674E-06</v>
      </c>
      <c r="S153" s="24">
        <v>-0.0003022510354789362</v>
      </c>
      <c r="T153" s="24">
        <v>-3.539209018919154E-05</v>
      </c>
      <c r="U153" s="24">
        <v>4.182425460066868E-05</v>
      </c>
      <c r="V153" s="24">
        <v>-5.846087982663324E-07</v>
      </c>
      <c r="W153" s="24">
        <v>-1.9807502768840465E-05</v>
      </c>
      <c r="X153" s="24">
        <v>67.5</v>
      </c>
    </row>
    <row r="154" spans="1:24" ht="12.75" hidden="1">
      <c r="A154" s="24">
        <v>1718</v>
      </c>
      <c r="B154" s="24">
        <v>102.73999786376953</v>
      </c>
      <c r="C154" s="24">
        <v>88.73999786376953</v>
      </c>
      <c r="D154" s="24">
        <v>8.744064331054688</v>
      </c>
      <c r="E154" s="24">
        <v>9.42301082611084</v>
      </c>
      <c r="F154" s="24">
        <v>12.480624789712914</v>
      </c>
      <c r="G154" s="24" t="s">
        <v>58</v>
      </c>
      <c r="H154" s="24">
        <v>-1.2971445294257649</v>
      </c>
      <c r="I154" s="24">
        <v>33.942853334343766</v>
      </c>
      <c r="J154" s="24" t="s">
        <v>61</v>
      </c>
      <c r="K154" s="24">
        <v>-0.9264776683635308</v>
      </c>
      <c r="L154" s="24">
        <v>-0.7985856022424878</v>
      </c>
      <c r="M154" s="24">
        <v>-0.22066981450198672</v>
      </c>
      <c r="N154" s="24">
        <v>-0.00879451690431228</v>
      </c>
      <c r="O154" s="24">
        <v>-0.036989423977807225</v>
      </c>
      <c r="P154" s="24">
        <v>-0.022903951571303694</v>
      </c>
      <c r="Q154" s="24">
        <v>-0.004618434626635614</v>
      </c>
      <c r="R154" s="24">
        <v>-0.0001352517362449579</v>
      </c>
      <c r="S154" s="24">
        <v>-0.000466000219307704</v>
      </c>
      <c r="T154" s="24">
        <v>-0.0003352628263647034</v>
      </c>
      <c r="U154" s="24">
        <v>-0.00010465093589722975</v>
      </c>
      <c r="V154" s="24">
        <v>-4.991132611259385E-06</v>
      </c>
      <c r="W154" s="24">
        <v>-2.841937182698105E-05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1720</v>
      </c>
      <c r="B156" s="24">
        <v>125.24</v>
      </c>
      <c r="C156" s="24">
        <v>136.34</v>
      </c>
      <c r="D156" s="24">
        <v>8.47752250936501</v>
      </c>
      <c r="E156" s="24">
        <v>9.077493132840807</v>
      </c>
      <c r="F156" s="24">
        <v>16.414058232482574</v>
      </c>
      <c r="G156" s="24" t="s">
        <v>59</v>
      </c>
      <c r="H156" s="24">
        <v>-11.652506035796563</v>
      </c>
      <c r="I156" s="24">
        <v>46.087493964203425</v>
      </c>
      <c r="J156" s="24" t="s">
        <v>73</v>
      </c>
      <c r="K156" s="24">
        <v>1.7456667836653053</v>
      </c>
      <c r="M156" s="24" t="s">
        <v>68</v>
      </c>
      <c r="N156" s="24">
        <v>1.0819745183920702</v>
      </c>
      <c r="X156" s="24">
        <v>67.5</v>
      </c>
    </row>
    <row r="157" spans="1:24" ht="12.75" hidden="1">
      <c r="A157" s="24">
        <v>1719</v>
      </c>
      <c r="B157" s="24">
        <v>88.77999877929688</v>
      </c>
      <c r="C157" s="24">
        <v>91.58000183105469</v>
      </c>
      <c r="D157" s="24">
        <v>9.444738388061523</v>
      </c>
      <c r="E157" s="24">
        <v>9.790813446044922</v>
      </c>
      <c r="F157" s="24">
        <v>17.533574327546866</v>
      </c>
      <c r="G157" s="24" t="s">
        <v>56</v>
      </c>
      <c r="H157" s="24">
        <v>22.8415625083927</v>
      </c>
      <c r="I157" s="24">
        <v>44.12156128768957</v>
      </c>
      <c r="J157" s="24" t="s">
        <v>62</v>
      </c>
      <c r="K157" s="24">
        <v>1.1187354929471716</v>
      </c>
      <c r="L157" s="24">
        <v>0.649223470959744</v>
      </c>
      <c r="M157" s="24">
        <v>0.2648458112221771</v>
      </c>
      <c r="N157" s="24">
        <v>0.00820151677067443</v>
      </c>
      <c r="O157" s="24">
        <v>0.04493068750358953</v>
      </c>
      <c r="P157" s="24">
        <v>0.018624297580013584</v>
      </c>
      <c r="Q157" s="24">
        <v>0.005469113591803464</v>
      </c>
      <c r="R157" s="24">
        <v>0.0001263179620183854</v>
      </c>
      <c r="S157" s="24">
        <v>0.000589530242776713</v>
      </c>
      <c r="T157" s="24">
        <v>0.0002740689866645164</v>
      </c>
      <c r="U157" s="24">
        <v>0.00011961715099235958</v>
      </c>
      <c r="V157" s="24">
        <v>4.686726089954723E-06</v>
      </c>
      <c r="W157" s="24">
        <v>3.676571559873302E-05</v>
      </c>
      <c r="X157" s="24">
        <v>67.5</v>
      </c>
    </row>
    <row r="158" spans="1:24" ht="12.75" hidden="1">
      <c r="A158" s="24">
        <v>1718</v>
      </c>
      <c r="B158" s="24">
        <v>102.73999786376953</v>
      </c>
      <c r="C158" s="24">
        <v>88.73999786376953</v>
      </c>
      <c r="D158" s="24">
        <v>8.744064331054688</v>
      </c>
      <c r="E158" s="24">
        <v>9.42301082611084</v>
      </c>
      <c r="F158" s="24">
        <v>11.524293986754705</v>
      </c>
      <c r="G158" s="24" t="s">
        <v>57</v>
      </c>
      <c r="H158" s="24">
        <v>-3.8980236305009868</v>
      </c>
      <c r="I158" s="24">
        <v>31.34197423326854</v>
      </c>
      <c r="J158" s="24" t="s">
        <v>60</v>
      </c>
      <c r="K158" s="24">
        <v>-0.302445845559336</v>
      </c>
      <c r="L158" s="24">
        <v>-0.0035319900951397065</v>
      </c>
      <c r="M158" s="24">
        <v>0.0686971771957404</v>
      </c>
      <c r="N158" s="24">
        <v>-8.452442331282158E-05</v>
      </c>
      <c r="O158" s="24">
        <v>-0.012612433827755544</v>
      </c>
      <c r="P158" s="24">
        <v>-0.00040404913631548523</v>
      </c>
      <c r="Q158" s="24">
        <v>0.001279485637868223</v>
      </c>
      <c r="R158" s="24">
        <v>-6.8155704839553754E-06</v>
      </c>
      <c r="S158" s="24">
        <v>-0.0002033125768029767</v>
      </c>
      <c r="T158" s="24">
        <v>-2.8774005296870496E-05</v>
      </c>
      <c r="U158" s="24">
        <v>1.8686807004848912E-05</v>
      </c>
      <c r="V158" s="24">
        <v>-5.428812293018813E-07</v>
      </c>
      <c r="W158" s="24">
        <v>-1.3822124268633894E-05</v>
      </c>
      <c r="X158" s="24">
        <v>67.5</v>
      </c>
    </row>
    <row r="159" spans="1:24" ht="12.75" hidden="1">
      <c r="A159" s="24">
        <v>1717</v>
      </c>
      <c r="B159" s="24">
        <v>101.45999908447266</v>
      </c>
      <c r="C159" s="24">
        <v>99.05999755859375</v>
      </c>
      <c r="D159" s="24">
        <v>8.66272258758545</v>
      </c>
      <c r="E159" s="24">
        <v>9.031599998474121</v>
      </c>
      <c r="F159" s="24">
        <v>10.479880350929378</v>
      </c>
      <c r="G159" s="24" t="s">
        <v>58</v>
      </c>
      <c r="H159" s="24">
        <v>-5.192380927421937</v>
      </c>
      <c r="I159" s="24">
        <v>28.767618157050713</v>
      </c>
      <c r="J159" s="24" t="s">
        <v>61</v>
      </c>
      <c r="K159" s="24">
        <v>-1.0770773480505702</v>
      </c>
      <c r="L159" s="24">
        <v>-0.6492138632923556</v>
      </c>
      <c r="M159" s="24">
        <v>-0.2557811595236641</v>
      </c>
      <c r="N159" s="24">
        <v>-0.008201081206860323</v>
      </c>
      <c r="O159" s="24">
        <v>-0.043124160194555713</v>
      </c>
      <c r="P159" s="24">
        <v>-0.01861991419540763</v>
      </c>
      <c r="Q159" s="24">
        <v>-0.0053173414393414995</v>
      </c>
      <c r="R159" s="24">
        <v>-0.00012613395866084792</v>
      </c>
      <c r="S159" s="24">
        <v>-0.000553362361624012</v>
      </c>
      <c r="T159" s="24">
        <v>-0.00027255433599649543</v>
      </c>
      <c r="U159" s="24">
        <v>-0.00011814849154979712</v>
      </c>
      <c r="V159" s="24">
        <v>-4.655177914229913E-06</v>
      </c>
      <c r="W159" s="24">
        <v>-3.4068559173956304E-05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1720</v>
      </c>
      <c r="B161" s="24">
        <v>125.24</v>
      </c>
      <c r="C161" s="24">
        <v>136.34</v>
      </c>
      <c r="D161" s="24">
        <v>8.47752250936501</v>
      </c>
      <c r="E161" s="24">
        <v>9.077493132840807</v>
      </c>
      <c r="F161" s="24">
        <v>15.627777962470224</v>
      </c>
      <c r="G161" s="24" t="s">
        <v>59</v>
      </c>
      <c r="H161" s="24">
        <v>-13.86022862853443</v>
      </c>
      <c r="I161" s="24">
        <v>43.87977137146557</v>
      </c>
      <c r="J161" s="24" t="s">
        <v>73</v>
      </c>
      <c r="K161" s="24">
        <v>1.0439089400658623</v>
      </c>
      <c r="M161" s="24" t="s">
        <v>68</v>
      </c>
      <c r="N161" s="24">
        <v>0.8182686475550839</v>
      </c>
      <c r="X161" s="24">
        <v>67.5</v>
      </c>
    </row>
    <row r="162" spans="1:24" ht="12.75" hidden="1">
      <c r="A162" s="24">
        <v>1718</v>
      </c>
      <c r="B162" s="24">
        <v>102.73999786376953</v>
      </c>
      <c r="C162" s="24">
        <v>88.73999786376953</v>
      </c>
      <c r="D162" s="24">
        <v>8.744064331054688</v>
      </c>
      <c r="E162" s="24">
        <v>9.42301082611084</v>
      </c>
      <c r="F162" s="24">
        <v>19.479354586800937</v>
      </c>
      <c r="G162" s="24" t="s">
        <v>56</v>
      </c>
      <c r="H162" s="24">
        <v>17.73690729344974</v>
      </c>
      <c r="I162" s="24">
        <v>52.97690515721927</v>
      </c>
      <c r="J162" s="24" t="s">
        <v>62</v>
      </c>
      <c r="K162" s="24">
        <v>0.6071612839896033</v>
      </c>
      <c r="L162" s="24">
        <v>0.8082717503321087</v>
      </c>
      <c r="M162" s="24">
        <v>0.14373747329581052</v>
      </c>
      <c r="N162" s="24">
        <v>0.012614081147628664</v>
      </c>
      <c r="O162" s="24">
        <v>0.024384751825075216</v>
      </c>
      <c r="P162" s="24">
        <v>0.02318683122079766</v>
      </c>
      <c r="Q162" s="24">
        <v>0.002968195700576483</v>
      </c>
      <c r="R162" s="24">
        <v>0.00019422118101304213</v>
      </c>
      <c r="S162" s="24">
        <v>0.00031996721043629474</v>
      </c>
      <c r="T162" s="24">
        <v>0.0003411998565284089</v>
      </c>
      <c r="U162" s="24">
        <v>6.49191900548108E-05</v>
      </c>
      <c r="V162" s="24">
        <v>7.209677869927798E-06</v>
      </c>
      <c r="W162" s="24">
        <v>1.9957712494662247E-05</v>
      </c>
      <c r="X162" s="24">
        <v>67.5</v>
      </c>
    </row>
    <row r="163" spans="1:24" ht="12.75" hidden="1">
      <c r="A163" s="24">
        <v>1717</v>
      </c>
      <c r="B163" s="24">
        <v>101.45999908447266</v>
      </c>
      <c r="C163" s="24">
        <v>99.05999755859375</v>
      </c>
      <c r="D163" s="24">
        <v>8.66272258758545</v>
      </c>
      <c r="E163" s="24">
        <v>9.031599998474121</v>
      </c>
      <c r="F163" s="24">
        <v>10.479880350929378</v>
      </c>
      <c r="G163" s="24" t="s">
        <v>57</v>
      </c>
      <c r="H163" s="24">
        <v>-5.192380927421937</v>
      </c>
      <c r="I163" s="24">
        <v>28.767618157050713</v>
      </c>
      <c r="J163" s="24" t="s">
        <v>60</v>
      </c>
      <c r="K163" s="24">
        <v>-0.3353548373467013</v>
      </c>
      <c r="L163" s="24">
        <v>-0.004397520025793597</v>
      </c>
      <c r="M163" s="24">
        <v>0.07802359820908104</v>
      </c>
      <c r="N163" s="24">
        <v>-0.00013021565105173142</v>
      </c>
      <c r="O163" s="24">
        <v>-0.013686689905134107</v>
      </c>
      <c r="P163" s="24">
        <v>-0.0005030875601660429</v>
      </c>
      <c r="Q163" s="24">
        <v>0.001545200901725067</v>
      </c>
      <c r="R163" s="24">
        <v>-1.0495148518126005E-05</v>
      </c>
      <c r="S163" s="24">
        <v>-0.00019705206768874347</v>
      </c>
      <c r="T163" s="24">
        <v>-3.5825229612589464E-05</v>
      </c>
      <c r="U163" s="24">
        <v>2.9309447009209223E-05</v>
      </c>
      <c r="V163" s="24">
        <v>-8.330533639596498E-07</v>
      </c>
      <c r="W163" s="24">
        <v>-1.2808254996487872E-05</v>
      </c>
      <c r="X163" s="24">
        <v>67.5</v>
      </c>
    </row>
    <row r="164" spans="1:24" ht="12.75" hidden="1">
      <c r="A164" s="24">
        <v>1719</v>
      </c>
      <c r="B164" s="24">
        <v>88.77999877929688</v>
      </c>
      <c r="C164" s="24">
        <v>91.58000183105469</v>
      </c>
      <c r="D164" s="24">
        <v>9.444738388061523</v>
      </c>
      <c r="E164" s="24">
        <v>9.790813446044922</v>
      </c>
      <c r="F164" s="24">
        <v>10.262073932107677</v>
      </c>
      <c r="G164" s="24" t="s">
        <v>58</v>
      </c>
      <c r="H164" s="24">
        <v>4.543527871680006</v>
      </c>
      <c r="I164" s="24">
        <v>25.82352665097688</v>
      </c>
      <c r="J164" s="24" t="s">
        <v>61</v>
      </c>
      <c r="K164" s="24">
        <v>-0.5061442065697002</v>
      </c>
      <c r="L164" s="24">
        <v>-0.8082597875699085</v>
      </c>
      <c r="M164" s="24">
        <v>-0.12071776734172865</v>
      </c>
      <c r="N164" s="24">
        <v>-0.012613409019102729</v>
      </c>
      <c r="O164" s="24">
        <v>-0.02018144298634786</v>
      </c>
      <c r="P164" s="24">
        <v>-0.02318137280163889</v>
      </c>
      <c r="Q164" s="24">
        <v>-0.002534273049659164</v>
      </c>
      <c r="R164" s="24">
        <v>-0.00019393741003654596</v>
      </c>
      <c r="S164" s="24">
        <v>-0.00025209025838769525</v>
      </c>
      <c r="T164" s="24">
        <v>-0.0003393138591602354</v>
      </c>
      <c r="U164" s="24">
        <v>-5.7926311408435125E-05</v>
      </c>
      <c r="V164" s="24">
        <v>-7.16138792978862E-06</v>
      </c>
      <c r="W164" s="24">
        <v>-1.530551835007691E-05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1720</v>
      </c>
      <c r="B166" s="24">
        <v>125.24</v>
      </c>
      <c r="C166" s="24">
        <v>136.34</v>
      </c>
      <c r="D166" s="24">
        <v>8.47752250936501</v>
      </c>
      <c r="E166" s="24">
        <v>9.077493132840807</v>
      </c>
      <c r="F166" s="24">
        <v>16.414058232482574</v>
      </c>
      <c r="G166" s="24" t="s">
        <v>59</v>
      </c>
      <c r="H166" s="24">
        <v>-11.652506035796563</v>
      </c>
      <c r="I166" s="24">
        <v>46.087493964203425</v>
      </c>
      <c r="J166" s="24" t="s">
        <v>73</v>
      </c>
      <c r="K166" s="24">
        <v>-1.1584124305189192</v>
      </c>
      <c r="M166" s="24" t="s">
        <v>68</v>
      </c>
      <c r="N166" s="24">
        <v>-0.7113911517097131</v>
      </c>
      <c r="X166" s="24">
        <v>67.5</v>
      </c>
    </row>
    <row r="167" spans="1:24" ht="12.75" hidden="1">
      <c r="A167" s="24">
        <v>1718</v>
      </c>
      <c r="B167" s="24">
        <v>102.73999786376953</v>
      </c>
      <c r="C167" s="24">
        <v>88.73999786376953</v>
      </c>
      <c r="D167" s="24">
        <v>8.744064331054688</v>
      </c>
      <c r="E167" s="24">
        <v>9.42301082611084</v>
      </c>
      <c r="F167" s="24">
        <v>19.479354586800937</v>
      </c>
      <c r="G167" s="24" t="s">
        <v>56</v>
      </c>
      <c r="H167" s="24">
        <v>17.73690729344974</v>
      </c>
      <c r="I167" s="24">
        <v>52.97690515721927</v>
      </c>
      <c r="J167" s="24" t="s">
        <v>62</v>
      </c>
      <c r="K167" s="24">
        <v>0.9194181248015136</v>
      </c>
      <c r="L167" s="24">
        <v>0.5137887250472394</v>
      </c>
      <c r="M167" s="24">
        <v>0.21766018638890872</v>
      </c>
      <c r="N167" s="24">
        <v>0.01125467773406441</v>
      </c>
      <c r="O167" s="24">
        <v>0.03692558473101991</v>
      </c>
      <c r="P167" s="24">
        <v>0.014739066548373739</v>
      </c>
      <c r="Q167" s="24">
        <v>0.004494718238835276</v>
      </c>
      <c r="R167" s="24">
        <v>0.00017329163822592432</v>
      </c>
      <c r="S167" s="24">
        <v>0.0004844923899382198</v>
      </c>
      <c r="T167" s="24">
        <v>0.0002169012319259384</v>
      </c>
      <c r="U167" s="24">
        <v>9.830674882854692E-05</v>
      </c>
      <c r="V167" s="24">
        <v>6.428011536041489E-06</v>
      </c>
      <c r="W167" s="24">
        <v>3.021469403679008E-05</v>
      </c>
      <c r="X167" s="24">
        <v>67.5</v>
      </c>
    </row>
    <row r="168" spans="1:24" s="107" customFormat="1" ht="12.75" hidden="1">
      <c r="A168" s="107">
        <v>1719</v>
      </c>
      <c r="B168" s="107">
        <v>88.77999877929688</v>
      </c>
      <c r="C168" s="107">
        <v>91.58000183105469</v>
      </c>
      <c r="D168" s="107">
        <v>9.444738388061523</v>
      </c>
      <c r="E168" s="107">
        <v>9.790813446044922</v>
      </c>
      <c r="F168" s="107">
        <v>8.438840319388005</v>
      </c>
      <c r="G168" s="107" t="s">
        <v>57</v>
      </c>
      <c r="H168" s="107">
        <v>-0.04446497465035293</v>
      </c>
      <c r="I168" s="107">
        <v>21.23553380464652</v>
      </c>
      <c r="J168" s="107" t="s">
        <v>60</v>
      </c>
      <c r="K168" s="107">
        <v>-0.44959281614262203</v>
      </c>
      <c r="L168" s="107">
        <v>-0.0027951846534702064</v>
      </c>
      <c r="M168" s="107">
        <v>0.10427015628067701</v>
      </c>
      <c r="N168" s="107">
        <v>-0.0001162534977306555</v>
      </c>
      <c r="O168" s="107">
        <v>-0.01840264154853924</v>
      </c>
      <c r="P168" s="107">
        <v>-0.0003197296722659728</v>
      </c>
      <c r="Q168" s="107">
        <v>0.0020488873506453375</v>
      </c>
      <c r="R168" s="107">
        <v>-9.365056896513254E-06</v>
      </c>
      <c r="S168" s="107">
        <v>-0.00026925738396055954</v>
      </c>
      <c r="T168" s="107">
        <v>-2.276719464374906E-05</v>
      </c>
      <c r="U168" s="107">
        <v>3.774106867493761E-05</v>
      </c>
      <c r="V168" s="107">
        <v>-7.447956439785854E-07</v>
      </c>
      <c r="W168" s="107">
        <v>-1.7618066484874816E-05</v>
      </c>
      <c r="X168" s="107">
        <v>67.5</v>
      </c>
    </row>
    <row r="169" spans="1:24" ht="12.75" hidden="1">
      <c r="A169" s="24">
        <v>1717</v>
      </c>
      <c r="B169" s="24">
        <v>101.45999908447266</v>
      </c>
      <c r="C169" s="24">
        <v>99.05999755859375</v>
      </c>
      <c r="D169" s="24">
        <v>8.66272258758545</v>
      </c>
      <c r="E169" s="24">
        <v>9.031599998474121</v>
      </c>
      <c r="F169" s="24">
        <v>11.220280703455877</v>
      </c>
      <c r="G169" s="24" t="s">
        <v>58</v>
      </c>
      <c r="H169" s="24">
        <v>-3.1599574729939377</v>
      </c>
      <c r="I169" s="24">
        <v>30.80004161147872</v>
      </c>
      <c r="J169" s="24" t="s">
        <v>61</v>
      </c>
      <c r="K169" s="24">
        <v>-0.8019950049012015</v>
      </c>
      <c r="L169" s="24">
        <v>-0.5137811216154412</v>
      </c>
      <c r="M169" s="24">
        <v>-0.19105939193888816</v>
      </c>
      <c r="N169" s="24">
        <v>-0.011254077306554748</v>
      </c>
      <c r="O169" s="24">
        <v>-0.03201314717055647</v>
      </c>
      <c r="P169" s="24">
        <v>-0.014735598245543425</v>
      </c>
      <c r="Q169" s="24">
        <v>-0.004000569043384206</v>
      </c>
      <c r="R169" s="24">
        <v>-0.00017303839917298617</v>
      </c>
      <c r="S169" s="24">
        <v>-0.0004027819969794626</v>
      </c>
      <c r="T169" s="24">
        <v>-0.0002157030348860288</v>
      </c>
      <c r="U169" s="24">
        <v>-9.077350164289497E-05</v>
      </c>
      <c r="V169" s="24">
        <v>-6.384717045898979E-06</v>
      </c>
      <c r="W169" s="24">
        <v>-2.4546516434544616E-05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1720</v>
      </c>
      <c r="B171" s="100">
        <v>116.12</v>
      </c>
      <c r="C171" s="100">
        <v>129.52</v>
      </c>
      <c r="D171" s="100">
        <v>8.649616062732349</v>
      </c>
      <c r="E171" s="100">
        <v>9.136689004711862</v>
      </c>
      <c r="F171" s="100">
        <v>17.00782707165523</v>
      </c>
      <c r="G171" s="100" t="s">
        <v>59</v>
      </c>
      <c r="H171" s="100">
        <v>-1.8333824961502785</v>
      </c>
      <c r="I171" s="100">
        <v>46.78661750384972</v>
      </c>
      <c r="J171" s="100" t="s">
        <v>73</v>
      </c>
      <c r="K171" s="100">
        <v>0.8329819257561206</v>
      </c>
      <c r="M171" s="100" t="s">
        <v>68</v>
      </c>
      <c r="N171" s="100">
        <v>0.5078688041568572</v>
      </c>
      <c r="X171" s="100">
        <v>67.5</v>
      </c>
    </row>
    <row r="172" spans="1:24" s="100" customFormat="1" ht="12.75">
      <c r="A172" s="100">
        <v>1717</v>
      </c>
      <c r="B172" s="100">
        <v>87.55999755859375</v>
      </c>
      <c r="C172" s="100">
        <v>100.66000366210938</v>
      </c>
      <c r="D172" s="100">
        <v>9.035224914550781</v>
      </c>
      <c r="E172" s="100">
        <v>9.291290283203125</v>
      </c>
      <c r="F172" s="100">
        <v>15.676003053106905</v>
      </c>
      <c r="G172" s="100" t="s">
        <v>56</v>
      </c>
      <c r="H172" s="100">
        <v>21.172953984267373</v>
      </c>
      <c r="I172" s="100">
        <v>41.23295154286112</v>
      </c>
      <c r="J172" s="100" t="s">
        <v>62</v>
      </c>
      <c r="K172" s="100">
        <v>0.7962188114802512</v>
      </c>
      <c r="L172" s="100">
        <v>0.39057359045046186</v>
      </c>
      <c r="M172" s="100">
        <v>0.18849433329756798</v>
      </c>
      <c r="N172" s="100">
        <v>0.0988630148875705</v>
      </c>
      <c r="O172" s="100">
        <v>0.0319776296959607</v>
      </c>
      <c r="P172" s="100">
        <v>0.01120447632202463</v>
      </c>
      <c r="Q172" s="100">
        <v>0.0038925182609879866</v>
      </c>
      <c r="R172" s="100">
        <v>0.0015218102778836575</v>
      </c>
      <c r="S172" s="100">
        <v>0.0004195684674716698</v>
      </c>
      <c r="T172" s="100">
        <v>0.0001648930928821249</v>
      </c>
      <c r="U172" s="100">
        <v>8.514147846698316E-05</v>
      </c>
      <c r="V172" s="100">
        <v>5.6474146195517553E-05</v>
      </c>
      <c r="W172" s="100">
        <v>2.6160823627288052E-05</v>
      </c>
      <c r="X172" s="100">
        <v>67.5</v>
      </c>
    </row>
    <row r="173" spans="1:24" s="100" customFormat="1" ht="12.75">
      <c r="A173" s="100">
        <v>1719</v>
      </c>
      <c r="B173" s="100">
        <v>92.55999755859375</v>
      </c>
      <c r="C173" s="100">
        <v>103.66000366210938</v>
      </c>
      <c r="D173" s="100">
        <v>9.007530212402344</v>
      </c>
      <c r="E173" s="100">
        <v>9.633967399597168</v>
      </c>
      <c r="F173" s="100">
        <v>11.200015282610822</v>
      </c>
      <c r="G173" s="100" t="s">
        <v>57</v>
      </c>
      <c r="H173" s="100">
        <v>4.496454539929822</v>
      </c>
      <c r="I173" s="100">
        <v>29.55645209852357</v>
      </c>
      <c r="J173" s="100" t="s">
        <v>60</v>
      </c>
      <c r="K173" s="100">
        <v>-0.2464057774690823</v>
      </c>
      <c r="L173" s="100">
        <v>-0.002123827846709196</v>
      </c>
      <c r="M173" s="100">
        <v>0.05629248789645613</v>
      </c>
      <c r="N173" s="100">
        <v>-0.0010222309684756006</v>
      </c>
      <c r="O173" s="100">
        <v>-0.010223388513996137</v>
      </c>
      <c r="P173" s="100">
        <v>-0.00024302190155306756</v>
      </c>
      <c r="Q173" s="100">
        <v>0.0010645603618618003</v>
      </c>
      <c r="R173" s="100">
        <v>-8.218951499322738E-05</v>
      </c>
      <c r="S173" s="100">
        <v>-0.00016065588126645822</v>
      </c>
      <c r="T173" s="100">
        <v>-1.731181634210814E-05</v>
      </c>
      <c r="U173" s="100">
        <v>1.671468703861039E-05</v>
      </c>
      <c r="V173" s="100">
        <v>-6.48878365379128E-06</v>
      </c>
      <c r="W173" s="100">
        <v>-1.0815546135970097E-05</v>
      </c>
      <c r="X173" s="100">
        <v>67.5</v>
      </c>
    </row>
    <row r="174" spans="1:24" s="100" customFormat="1" ht="12.75">
      <c r="A174" s="100">
        <v>1718</v>
      </c>
      <c r="B174" s="100">
        <v>102.55999755859375</v>
      </c>
      <c r="C174" s="100">
        <v>108.45999908447266</v>
      </c>
      <c r="D174" s="100">
        <v>9.151846885681152</v>
      </c>
      <c r="E174" s="100">
        <v>9.453704833984375</v>
      </c>
      <c r="F174" s="100">
        <v>14.055749419156664</v>
      </c>
      <c r="G174" s="100" t="s">
        <v>58</v>
      </c>
      <c r="H174" s="100">
        <v>1.4630776794626001</v>
      </c>
      <c r="I174" s="100">
        <v>36.52307523805635</v>
      </c>
      <c r="J174" s="100" t="s">
        <v>61</v>
      </c>
      <c r="K174" s="100">
        <v>-0.7571318171790701</v>
      </c>
      <c r="L174" s="100">
        <v>-0.3905678160225733</v>
      </c>
      <c r="M174" s="100">
        <v>-0.17989238308422617</v>
      </c>
      <c r="N174" s="100">
        <v>-0.09885772987737011</v>
      </c>
      <c r="O174" s="100">
        <v>-0.0302993585454194</v>
      </c>
      <c r="P174" s="100">
        <v>-0.011201840474054972</v>
      </c>
      <c r="Q174" s="100">
        <v>-0.003744116671269421</v>
      </c>
      <c r="R174" s="100">
        <v>-0.0015195892226182418</v>
      </c>
      <c r="S174" s="100">
        <v>-0.0003875917784357962</v>
      </c>
      <c r="T174" s="100">
        <v>-0.00016398180720790398</v>
      </c>
      <c r="U174" s="100">
        <v>-8.348467280132962E-05</v>
      </c>
      <c r="V174" s="100">
        <v>-5.6100132577445666E-05</v>
      </c>
      <c r="W174" s="100">
        <v>-2.3820425156549475E-05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1720</v>
      </c>
      <c r="B176" s="24">
        <v>116.12</v>
      </c>
      <c r="C176" s="24">
        <v>129.52</v>
      </c>
      <c r="D176" s="24">
        <v>8.649616062732349</v>
      </c>
      <c r="E176" s="24">
        <v>9.136689004711862</v>
      </c>
      <c r="F176" s="24">
        <v>16.243217892943424</v>
      </c>
      <c r="G176" s="24" t="s">
        <v>59</v>
      </c>
      <c r="H176" s="24">
        <v>-3.936736265776787</v>
      </c>
      <c r="I176" s="24">
        <v>44.68326373422322</v>
      </c>
      <c r="J176" s="24" t="s">
        <v>73</v>
      </c>
      <c r="K176" s="24">
        <v>0.7247510985482711</v>
      </c>
      <c r="M176" s="24" t="s">
        <v>68</v>
      </c>
      <c r="N176" s="24">
        <v>0.5813722895717401</v>
      </c>
      <c r="X176" s="24">
        <v>67.5</v>
      </c>
    </row>
    <row r="177" spans="1:24" ht="12.75" hidden="1">
      <c r="A177" s="24">
        <v>1717</v>
      </c>
      <c r="B177" s="24">
        <v>87.55999755859375</v>
      </c>
      <c r="C177" s="24">
        <v>100.66000366210938</v>
      </c>
      <c r="D177" s="24">
        <v>9.035224914550781</v>
      </c>
      <c r="E177" s="24">
        <v>9.291290283203125</v>
      </c>
      <c r="F177" s="24">
        <v>15.676003053106905</v>
      </c>
      <c r="G177" s="24" t="s">
        <v>56</v>
      </c>
      <c r="H177" s="24">
        <v>21.172953984267373</v>
      </c>
      <c r="I177" s="24">
        <v>41.23295154286112</v>
      </c>
      <c r="J177" s="24" t="s">
        <v>62</v>
      </c>
      <c r="K177" s="24">
        <v>0.49434759858006766</v>
      </c>
      <c r="L177" s="24">
        <v>0.6753789352750305</v>
      </c>
      <c r="M177" s="24">
        <v>0.11703028859926365</v>
      </c>
      <c r="N177" s="24">
        <v>0.09879722317376827</v>
      </c>
      <c r="O177" s="24">
        <v>0.019853953163215705</v>
      </c>
      <c r="P177" s="24">
        <v>0.019374619763444456</v>
      </c>
      <c r="Q177" s="24">
        <v>0.002416768494439387</v>
      </c>
      <c r="R177" s="24">
        <v>0.001520802669790074</v>
      </c>
      <c r="S177" s="24">
        <v>0.00026051713002440535</v>
      </c>
      <c r="T177" s="24">
        <v>0.0002851065344741196</v>
      </c>
      <c r="U177" s="24">
        <v>5.286141078304333E-05</v>
      </c>
      <c r="V177" s="24">
        <v>5.644162207375624E-05</v>
      </c>
      <c r="W177" s="24">
        <v>1.624455635765217E-05</v>
      </c>
      <c r="X177" s="24">
        <v>67.5</v>
      </c>
    </row>
    <row r="178" spans="1:24" ht="12.75" hidden="1">
      <c r="A178" s="24">
        <v>1718</v>
      </c>
      <c r="B178" s="24">
        <v>102.55999755859375</v>
      </c>
      <c r="C178" s="24">
        <v>108.45999908447266</v>
      </c>
      <c r="D178" s="24">
        <v>9.151846885681152</v>
      </c>
      <c r="E178" s="24">
        <v>9.453704833984375</v>
      </c>
      <c r="F178" s="24">
        <v>13.22686259668442</v>
      </c>
      <c r="G178" s="24" t="s">
        <v>57</v>
      </c>
      <c r="H178" s="24">
        <v>-0.6907381633075715</v>
      </c>
      <c r="I178" s="24">
        <v>34.36925939528618</v>
      </c>
      <c r="J178" s="24" t="s">
        <v>60</v>
      </c>
      <c r="K178" s="24">
        <v>-0.12670724920602094</v>
      </c>
      <c r="L178" s="24">
        <v>-0.00367351584618982</v>
      </c>
      <c r="M178" s="24">
        <v>0.028708763154779833</v>
      </c>
      <c r="N178" s="24">
        <v>-0.0010214525987379834</v>
      </c>
      <c r="O178" s="24">
        <v>-0.005295316741522024</v>
      </c>
      <c r="P178" s="24">
        <v>-0.00042035560176452436</v>
      </c>
      <c r="Q178" s="24">
        <v>0.0005311554903686668</v>
      </c>
      <c r="R178" s="24">
        <v>-8.213422596704921E-05</v>
      </c>
      <c r="S178" s="24">
        <v>-8.626499142345223E-05</v>
      </c>
      <c r="T178" s="24">
        <v>-2.9940865749502844E-05</v>
      </c>
      <c r="U178" s="24">
        <v>7.4965938442237205E-06</v>
      </c>
      <c r="V178" s="24">
        <v>-6.4834672883577475E-06</v>
      </c>
      <c r="W178" s="24">
        <v>-5.888004421564673E-06</v>
      </c>
      <c r="X178" s="24">
        <v>67.5</v>
      </c>
    </row>
    <row r="179" spans="1:24" ht="12.75" hidden="1">
      <c r="A179" s="24">
        <v>1719</v>
      </c>
      <c r="B179" s="24">
        <v>92.55999755859375</v>
      </c>
      <c r="C179" s="24">
        <v>103.66000366210938</v>
      </c>
      <c r="D179" s="24">
        <v>9.007530212402344</v>
      </c>
      <c r="E179" s="24">
        <v>9.633967399597168</v>
      </c>
      <c r="F179" s="24">
        <v>12.806822310926433</v>
      </c>
      <c r="G179" s="24" t="s">
        <v>58</v>
      </c>
      <c r="H179" s="24">
        <v>8.736762590019431</v>
      </c>
      <c r="I179" s="24">
        <v>33.79676014861318</v>
      </c>
      <c r="J179" s="24" t="s">
        <v>61</v>
      </c>
      <c r="K179" s="24">
        <v>-0.47783346599053006</v>
      </c>
      <c r="L179" s="24">
        <v>-0.6753689447217436</v>
      </c>
      <c r="M179" s="24">
        <v>-0.113454375710017</v>
      </c>
      <c r="N179" s="24">
        <v>-0.09879194269491771</v>
      </c>
      <c r="O179" s="24">
        <v>-0.019134760955238493</v>
      </c>
      <c r="P179" s="24">
        <v>-0.019370059167336525</v>
      </c>
      <c r="Q179" s="24">
        <v>-0.002357677628677433</v>
      </c>
      <c r="R179" s="24">
        <v>-0.0015185831321878334</v>
      </c>
      <c r="S179" s="24">
        <v>-0.000245820109614459</v>
      </c>
      <c r="T179" s="24">
        <v>-0.00028353003466654567</v>
      </c>
      <c r="U179" s="24">
        <v>-5.232714239004836E-05</v>
      </c>
      <c r="V179" s="24">
        <v>-5.606800651206999E-05</v>
      </c>
      <c r="W179" s="24">
        <v>-1.5139914636105859E-05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1720</v>
      </c>
      <c r="B181" s="24">
        <v>116.12</v>
      </c>
      <c r="C181" s="24">
        <v>129.52</v>
      </c>
      <c r="D181" s="24">
        <v>8.649616062732349</v>
      </c>
      <c r="E181" s="24">
        <v>9.136689004711862</v>
      </c>
      <c r="F181" s="24">
        <v>17.00782707165523</v>
      </c>
      <c r="G181" s="24" t="s">
        <v>59</v>
      </c>
      <c r="H181" s="24">
        <v>-1.8333824961502785</v>
      </c>
      <c r="I181" s="24">
        <v>46.78661750384972</v>
      </c>
      <c r="J181" s="24" t="s">
        <v>73</v>
      </c>
      <c r="K181" s="24">
        <v>0.8290232592937531</v>
      </c>
      <c r="M181" s="24" t="s">
        <v>68</v>
      </c>
      <c r="N181" s="24">
        <v>0.4602286147819626</v>
      </c>
      <c r="X181" s="24">
        <v>67.5</v>
      </c>
    </row>
    <row r="182" spans="1:24" ht="12.75" hidden="1">
      <c r="A182" s="24">
        <v>1719</v>
      </c>
      <c r="B182" s="24">
        <v>92.55999755859375</v>
      </c>
      <c r="C182" s="24">
        <v>103.66000366210938</v>
      </c>
      <c r="D182" s="24">
        <v>9.007530212402344</v>
      </c>
      <c r="E182" s="24">
        <v>9.633967399597168</v>
      </c>
      <c r="F182" s="24">
        <v>16.603520356604932</v>
      </c>
      <c r="G182" s="24" t="s">
        <v>56</v>
      </c>
      <c r="H182" s="24">
        <v>18.756117125533592</v>
      </c>
      <c r="I182" s="24">
        <v>43.81611468412734</v>
      </c>
      <c r="J182" s="24" t="s">
        <v>62</v>
      </c>
      <c r="K182" s="24">
        <v>0.8551141951580494</v>
      </c>
      <c r="L182" s="24">
        <v>0.2142603196518439</v>
      </c>
      <c r="M182" s="24">
        <v>0.20243718076827802</v>
      </c>
      <c r="N182" s="24">
        <v>0.0983741197682353</v>
      </c>
      <c r="O182" s="24">
        <v>0.03434290544134134</v>
      </c>
      <c r="P182" s="24">
        <v>0.006146595028139353</v>
      </c>
      <c r="Q182" s="24">
        <v>0.004180434580242892</v>
      </c>
      <c r="R182" s="24">
        <v>0.0015142714701442356</v>
      </c>
      <c r="S182" s="24">
        <v>0.00045058765299281115</v>
      </c>
      <c r="T182" s="24">
        <v>9.047350699176863E-05</v>
      </c>
      <c r="U182" s="24">
        <v>9.14371215949254E-05</v>
      </c>
      <c r="V182" s="24">
        <v>5.619089503439188E-05</v>
      </c>
      <c r="W182" s="24">
        <v>2.809360411439977E-05</v>
      </c>
      <c r="X182" s="24">
        <v>67.5</v>
      </c>
    </row>
    <row r="183" spans="1:24" ht="12.75" hidden="1">
      <c r="A183" s="24">
        <v>1717</v>
      </c>
      <c r="B183" s="24">
        <v>87.55999755859375</v>
      </c>
      <c r="C183" s="24">
        <v>100.66000366210938</v>
      </c>
      <c r="D183" s="24">
        <v>9.035224914550781</v>
      </c>
      <c r="E183" s="24">
        <v>9.291290283203125</v>
      </c>
      <c r="F183" s="24">
        <v>11.026026804615082</v>
      </c>
      <c r="G183" s="24" t="s">
        <v>57</v>
      </c>
      <c r="H183" s="24">
        <v>8.942014459697802</v>
      </c>
      <c r="I183" s="24">
        <v>29.002012018291552</v>
      </c>
      <c r="J183" s="24" t="s">
        <v>60</v>
      </c>
      <c r="K183" s="24">
        <v>-0.4173507865017878</v>
      </c>
      <c r="L183" s="24">
        <v>-0.0011645550132692393</v>
      </c>
      <c r="M183" s="24">
        <v>0.09678781994723312</v>
      </c>
      <c r="N183" s="24">
        <v>-0.0010173069563649724</v>
      </c>
      <c r="O183" s="24">
        <v>-0.01708380678545897</v>
      </c>
      <c r="P183" s="24">
        <v>-0.00013323695766516265</v>
      </c>
      <c r="Q183" s="24">
        <v>0.001901633255914249</v>
      </c>
      <c r="R183" s="24">
        <v>-8.179099660267593E-05</v>
      </c>
      <c r="S183" s="24">
        <v>-0.0002500032859416931</v>
      </c>
      <c r="T183" s="24">
        <v>-9.491781392991226E-06</v>
      </c>
      <c r="U183" s="24">
        <v>3.499692457840824E-05</v>
      </c>
      <c r="V183" s="24">
        <v>-6.458567623228003E-06</v>
      </c>
      <c r="W183" s="24">
        <v>-1.635554744838778E-05</v>
      </c>
      <c r="X183" s="24">
        <v>67.5</v>
      </c>
    </row>
    <row r="184" spans="1:24" ht="12.75" hidden="1">
      <c r="A184" s="24">
        <v>1718</v>
      </c>
      <c r="B184" s="24">
        <v>102.55999755859375</v>
      </c>
      <c r="C184" s="24">
        <v>108.45999908447266</v>
      </c>
      <c r="D184" s="24">
        <v>9.151846885681152</v>
      </c>
      <c r="E184" s="24">
        <v>9.453704833984375</v>
      </c>
      <c r="F184" s="24">
        <v>13.22686259668442</v>
      </c>
      <c r="G184" s="24" t="s">
        <v>58</v>
      </c>
      <c r="H184" s="24">
        <v>-0.6907381633075715</v>
      </c>
      <c r="I184" s="24">
        <v>34.36925939528618</v>
      </c>
      <c r="J184" s="24" t="s">
        <v>61</v>
      </c>
      <c r="K184" s="24">
        <v>-0.7463501911081271</v>
      </c>
      <c r="L184" s="24">
        <v>-0.21425715481386237</v>
      </c>
      <c r="M184" s="24">
        <v>-0.17780025328235743</v>
      </c>
      <c r="N184" s="24">
        <v>-0.09836885953761808</v>
      </c>
      <c r="O184" s="24">
        <v>-0.02979225905952784</v>
      </c>
      <c r="P184" s="24">
        <v>-0.0061451507998632185</v>
      </c>
      <c r="Q184" s="24">
        <v>-0.0037228784884403006</v>
      </c>
      <c r="R184" s="24">
        <v>-0.0015120609505464803</v>
      </c>
      <c r="S184" s="24">
        <v>-0.0003748700975643776</v>
      </c>
      <c r="T184" s="24">
        <v>-8.997422716187827E-05</v>
      </c>
      <c r="U184" s="24">
        <v>-8.447462622360858E-05</v>
      </c>
      <c r="V184" s="24">
        <v>-5.581848787832072E-05</v>
      </c>
      <c r="W184" s="24">
        <v>-2.2841774445085386E-05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1720</v>
      </c>
      <c r="B186" s="24">
        <v>116.12</v>
      </c>
      <c r="C186" s="24">
        <v>129.52</v>
      </c>
      <c r="D186" s="24">
        <v>8.649616062732349</v>
      </c>
      <c r="E186" s="24">
        <v>9.136689004711862</v>
      </c>
      <c r="F186" s="24">
        <v>15.400755378265725</v>
      </c>
      <c r="G186" s="24" t="s">
        <v>59</v>
      </c>
      <c r="H186" s="24">
        <v>-6.254255797783699</v>
      </c>
      <c r="I186" s="24">
        <v>42.365744202216305</v>
      </c>
      <c r="J186" s="24" t="s">
        <v>73</v>
      </c>
      <c r="K186" s="24">
        <v>0.6540163562124631</v>
      </c>
      <c r="M186" s="24" t="s">
        <v>68</v>
      </c>
      <c r="N186" s="24">
        <v>0.5461808659884816</v>
      </c>
      <c r="X186" s="24">
        <v>67.5</v>
      </c>
    </row>
    <row r="187" spans="1:24" ht="12.75" hidden="1">
      <c r="A187" s="24">
        <v>1719</v>
      </c>
      <c r="B187" s="24">
        <v>92.55999755859375</v>
      </c>
      <c r="C187" s="24">
        <v>103.66000366210938</v>
      </c>
      <c r="D187" s="24">
        <v>9.007530212402344</v>
      </c>
      <c r="E187" s="24">
        <v>9.633967399597168</v>
      </c>
      <c r="F187" s="24">
        <v>16.603520356604932</v>
      </c>
      <c r="G187" s="24" t="s">
        <v>56</v>
      </c>
      <c r="H187" s="24">
        <v>18.756117125533592</v>
      </c>
      <c r="I187" s="24">
        <v>43.81611468412734</v>
      </c>
      <c r="J187" s="24" t="s">
        <v>62</v>
      </c>
      <c r="K187" s="24">
        <v>0.4173766170117464</v>
      </c>
      <c r="L187" s="24">
        <v>0.6780629955615494</v>
      </c>
      <c r="M187" s="24">
        <v>0.09880858945041891</v>
      </c>
      <c r="N187" s="24">
        <v>0.09805421652617097</v>
      </c>
      <c r="O187" s="24">
        <v>0.016762502628062892</v>
      </c>
      <c r="P187" s="24">
        <v>0.019451589807408094</v>
      </c>
      <c r="Q187" s="24">
        <v>0.0020404630600384145</v>
      </c>
      <c r="R187" s="24">
        <v>0.0015093540018717318</v>
      </c>
      <c r="S187" s="24">
        <v>0.00021994314455795592</v>
      </c>
      <c r="T187" s="24">
        <v>0.00028624204731559163</v>
      </c>
      <c r="U187" s="24">
        <v>4.463085192330212E-05</v>
      </c>
      <c r="V187" s="24">
        <v>5.601548745024031E-05</v>
      </c>
      <c r="W187" s="24">
        <v>1.3715344735146662E-05</v>
      </c>
      <c r="X187" s="24">
        <v>67.5</v>
      </c>
    </row>
    <row r="188" spans="1:24" ht="12.75" hidden="1">
      <c r="A188" s="24">
        <v>1718</v>
      </c>
      <c r="B188" s="24">
        <v>102.55999755859375</v>
      </c>
      <c r="C188" s="24">
        <v>108.45999908447266</v>
      </c>
      <c r="D188" s="24">
        <v>9.151846885681152</v>
      </c>
      <c r="E188" s="24">
        <v>9.453704833984375</v>
      </c>
      <c r="F188" s="24">
        <v>14.055749419156664</v>
      </c>
      <c r="G188" s="24" t="s">
        <v>57</v>
      </c>
      <c r="H188" s="24">
        <v>1.4630776794626001</v>
      </c>
      <c r="I188" s="24">
        <v>36.52307523805635</v>
      </c>
      <c r="J188" s="24" t="s">
        <v>60</v>
      </c>
      <c r="K188" s="24">
        <v>-0.2979635904850381</v>
      </c>
      <c r="L188" s="24">
        <v>-0.003688221976030011</v>
      </c>
      <c r="M188" s="24">
        <v>0.0697480420515689</v>
      </c>
      <c r="N188" s="24">
        <v>-0.0010138694124014595</v>
      </c>
      <c r="O188" s="24">
        <v>-0.012092483207077542</v>
      </c>
      <c r="P188" s="24">
        <v>-0.0004220118210936094</v>
      </c>
      <c r="Q188" s="24">
        <v>0.0014018762073917193</v>
      </c>
      <c r="R188" s="24">
        <v>-8.152759568631624E-05</v>
      </c>
      <c r="S188" s="24">
        <v>-0.00016857041375595335</v>
      </c>
      <c r="T188" s="24">
        <v>-3.0056449452636416E-05</v>
      </c>
      <c r="U188" s="24">
        <v>2.7997159551472586E-05</v>
      </c>
      <c r="V188" s="24">
        <v>-6.4369081956545035E-06</v>
      </c>
      <c r="W188" s="24">
        <v>-1.080013913870585E-05</v>
      </c>
      <c r="X188" s="24">
        <v>67.5</v>
      </c>
    </row>
    <row r="189" spans="1:24" ht="12.75" hidden="1">
      <c r="A189" s="24">
        <v>1717</v>
      </c>
      <c r="B189" s="24">
        <v>87.55999755859375</v>
      </c>
      <c r="C189" s="24">
        <v>100.66000366210938</v>
      </c>
      <c r="D189" s="24">
        <v>9.035224914550781</v>
      </c>
      <c r="E189" s="24">
        <v>9.291290283203125</v>
      </c>
      <c r="F189" s="24">
        <v>11.856779935158675</v>
      </c>
      <c r="G189" s="24" t="s">
        <v>58</v>
      </c>
      <c r="H189" s="24">
        <v>11.127163534990629</v>
      </c>
      <c r="I189" s="24">
        <v>31.18716109358438</v>
      </c>
      <c r="J189" s="24" t="s">
        <v>61</v>
      </c>
      <c r="K189" s="24">
        <v>-0.2922686079164756</v>
      </c>
      <c r="L189" s="24">
        <v>-0.6780529647221943</v>
      </c>
      <c r="M189" s="24">
        <v>-0.06998819885633586</v>
      </c>
      <c r="N189" s="24">
        <v>-0.09804897473903446</v>
      </c>
      <c r="O189" s="24">
        <v>-0.011608330812066091</v>
      </c>
      <c r="P189" s="24">
        <v>-0.019447011391432865</v>
      </c>
      <c r="Q189" s="24">
        <v>-0.0014826437867978739</v>
      </c>
      <c r="R189" s="24">
        <v>-0.0015071505412890315</v>
      </c>
      <c r="S189" s="24">
        <v>-0.0001412763336308972</v>
      </c>
      <c r="T189" s="24">
        <v>-0.00028465965554978545</v>
      </c>
      <c r="U189" s="24">
        <v>-3.4757330168600514E-05</v>
      </c>
      <c r="V189" s="24">
        <v>-5.564441613647093E-05</v>
      </c>
      <c r="W189" s="24">
        <v>-8.453855675874137E-06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1720</v>
      </c>
      <c r="B191" s="24">
        <v>116.12</v>
      </c>
      <c r="C191" s="24">
        <v>129.52</v>
      </c>
      <c r="D191" s="24">
        <v>8.649616062732349</v>
      </c>
      <c r="E191" s="24">
        <v>9.136689004711862</v>
      </c>
      <c r="F191" s="24">
        <v>16.243217892943424</v>
      </c>
      <c r="G191" s="24" t="s">
        <v>59</v>
      </c>
      <c r="H191" s="24">
        <v>-3.936736265776787</v>
      </c>
      <c r="I191" s="24">
        <v>44.68326373422322</v>
      </c>
      <c r="J191" s="24" t="s">
        <v>73</v>
      </c>
      <c r="K191" s="24">
        <v>0.5330221073707496</v>
      </c>
      <c r="M191" s="24" t="s">
        <v>68</v>
      </c>
      <c r="N191" s="24">
        <v>0.30633973015450794</v>
      </c>
      <c r="X191" s="24">
        <v>67.5</v>
      </c>
    </row>
    <row r="192" spans="1:24" ht="12.75" hidden="1">
      <c r="A192" s="24">
        <v>1718</v>
      </c>
      <c r="B192" s="24">
        <v>102.55999755859375</v>
      </c>
      <c r="C192" s="24">
        <v>108.45999908447266</v>
      </c>
      <c r="D192" s="24">
        <v>9.151846885681152</v>
      </c>
      <c r="E192" s="24">
        <v>9.453704833984375</v>
      </c>
      <c r="F192" s="24">
        <v>18.654345441027594</v>
      </c>
      <c r="G192" s="24" t="s">
        <v>56</v>
      </c>
      <c r="H192" s="24">
        <v>13.41227110114611</v>
      </c>
      <c r="I192" s="24">
        <v>48.47226865973986</v>
      </c>
      <c r="J192" s="24" t="s">
        <v>62</v>
      </c>
      <c r="K192" s="24">
        <v>0.6732654494786828</v>
      </c>
      <c r="L192" s="24">
        <v>0.20959724650268008</v>
      </c>
      <c r="M192" s="24">
        <v>0.15938695287076135</v>
      </c>
      <c r="N192" s="24">
        <v>0.09808157774544564</v>
      </c>
      <c r="O192" s="24">
        <v>0.027039433232259515</v>
      </c>
      <c r="P192" s="24">
        <v>0.006012774878588949</v>
      </c>
      <c r="Q192" s="24">
        <v>0.0032913970420146194</v>
      </c>
      <c r="R192" s="24">
        <v>0.0015097466604488353</v>
      </c>
      <c r="S192" s="24">
        <v>0.0003547475365054123</v>
      </c>
      <c r="T192" s="24">
        <v>8.850480843137404E-05</v>
      </c>
      <c r="U192" s="24">
        <v>7.198423409205289E-05</v>
      </c>
      <c r="V192" s="24">
        <v>5.6022470337163835E-05</v>
      </c>
      <c r="W192" s="24">
        <v>2.211689708719696E-05</v>
      </c>
      <c r="X192" s="24">
        <v>67.5</v>
      </c>
    </row>
    <row r="193" spans="1:24" ht="12.75" hidden="1">
      <c r="A193" s="24">
        <v>1717</v>
      </c>
      <c r="B193" s="24">
        <v>87.55999755859375</v>
      </c>
      <c r="C193" s="24">
        <v>100.66000366210938</v>
      </c>
      <c r="D193" s="24">
        <v>9.035224914550781</v>
      </c>
      <c r="E193" s="24">
        <v>9.291290283203125</v>
      </c>
      <c r="F193" s="24">
        <v>11.856779935158675</v>
      </c>
      <c r="G193" s="24" t="s">
        <v>57</v>
      </c>
      <c r="H193" s="24">
        <v>11.127163534990629</v>
      </c>
      <c r="I193" s="24">
        <v>31.18716109358438</v>
      </c>
      <c r="J193" s="24" t="s">
        <v>60</v>
      </c>
      <c r="K193" s="24">
        <v>-0.5807186032403104</v>
      </c>
      <c r="L193" s="24">
        <v>-0.0011393553850790675</v>
      </c>
      <c r="M193" s="24">
        <v>0.13655199060539588</v>
      </c>
      <c r="N193" s="24">
        <v>-0.0010144202906165701</v>
      </c>
      <c r="O193" s="24">
        <v>-0.023468827540593002</v>
      </c>
      <c r="P193" s="24">
        <v>-0.00013033311721289935</v>
      </c>
      <c r="Q193" s="24">
        <v>0.0027742814774502963</v>
      </c>
      <c r="R193" s="24">
        <v>-8.156211815677981E-05</v>
      </c>
      <c r="S193" s="24">
        <v>-0.0003190850809817604</v>
      </c>
      <c r="T193" s="24">
        <v>-9.282133965642931E-06</v>
      </c>
      <c r="U193" s="24">
        <v>5.7406711014497725E-05</v>
      </c>
      <c r="V193" s="24">
        <v>-6.4414570697733285E-06</v>
      </c>
      <c r="W193" s="24">
        <v>-2.0204414309323264E-05</v>
      </c>
      <c r="X193" s="24">
        <v>67.5</v>
      </c>
    </row>
    <row r="194" spans="1:24" ht="12.75" hidden="1">
      <c r="A194" s="24">
        <v>1719</v>
      </c>
      <c r="B194" s="24">
        <v>92.55999755859375</v>
      </c>
      <c r="C194" s="24">
        <v>103.66000366210938</v>
      </c>
      <c r="D194" s="24">
        <v>9.007530212402344</v>
      </c>
      <c r="E194" s="24">
        <v>9.633967399597168</v>
      </c>
      <c r="F194" s="24">
        <v>11.200015282610822</v>
      </c>
      <c r="G194" s="24" t="s">
        <v>58</v>
      </c>
      <c r="H194" s="24">
        <v>4.496454539929822</v>
      </c>
      <c r="I194" s="24">
        <v>29.55645209852357</v>
      </c>
      <c r="J194" s="24" t="s">
        <v>61</v>
      </c>
      <c r="K194" s="24">
        <v>-0.3406644526691268</v>
      </c>
      <c r="L194" s="24">
        <v>-0.20959414975330712</v>
      </c>
      <c r="M194" s="24">
        <v>-0.08220556311546179</v>
      </c>
      <c r="N194" s="24">
        <v>-0.0980763317243762</v>
      </c>
      <c r="O194" s="24">
        <v>-0.013429262205784935</v>
      </c>
      <c r="P194" s="24">
        <v>-0.006011362160038931</v>
      </c>
      <c r="Q194" s="24">
        <v>-0.0017710609170942674</v>
      </c>
      <c r="R194" s="24">
        <v>-0.0015075419064219046</v>
      </c>
      <c r="S194" s="24">
        <v>-0.00015501782398009026</v>
      </c>
      <c r="T194" s="24">
        <v>-8.80167205962485E-05</v>
      </c>
      <c r="U194" s="24">
        <v>-4.343039820583522E-05</v>
      </c>
      <c r="V194" s="24">
        <v>-5.565091925113788E-05</v>
      </c>
      <c r="W194" s="24">
        <v>-8.996598200590859E-06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1720</v>
      </c>
      <c r="B196" s="24">
        <v>116.12</v>
      </c>
      <c r="C196" s="24">
        <v>129.52</v>
      </c>
      <c r="D196" s="24">
        <v>8.649616062732349</v>
      </c>
      <c r="E196" s="24">
        <v>9.136689004711862</v>
      </c>
      <c r="F196" s="24">
        <v>15.400755378265725</v>
      </c>
      <c r="G196" s="24" t="s">
        <v>59</v>
      </c>
      <c r="H196" s="24">
        <v>-6.254255797783699</v>
      </c>
      <c r="I196" s="24">
        <v>42.365744202216305</v>
      </c>
      <c r="J196" s="24" t="s">
        <v>73</v>
      </c>
      <c r="K196" s="24">
        <v>0.5434463158719147</v>
      </c>
      <c r="M196" s="24" t="s">
        <v>68</v>
      </c>
      <c r="N196" s="24">
        <v>0.35713226270314036</v>
      </c>
      <c r="X196" s="24">
        <v>67.5</v>
      </c>
    </row>
    <row r="197" spans="1:24" ht="12.75" hidden="1">
      <c r="A197" s="24">
        <v>1718</v>
      </c>
      <c r="B197" s="24">
        <v>102.55999755859375</v>
      </c>
      <c r="C197" s="24">
        <v>108.45999908447266</v>
      </c>
      <c r="D197" s="24">
        <v>9.151846885681152</v>
      </c>
      <c r="E197" s="24">
        <v>9.453704833984375</v>
      </c>
      <c r="F197" s="24">
        <v>18.654345441027594</v>
      </c>
      <c r="G197" s="24" t="s">
        <v>56</v>
      </c>
      <c r="H197" s="24">
        <v>13.41227110114611</v>
      </c>
      <c r="I197" s="24">
        <v>48.47226865973986</v>
      </c>
      <c r="J197" s="24" t="s">
        <v>62</v>
      </c>
      <c r="K197" s="24">
        <v>0.6016748615914196</v>
      </c>
      <c r="L197" s="24">
        <v>0.3885945776217053</v>
      </c>
      <c r="M197" s="24">
        <v>0.1424387134793166</v>
      </c>
      <c r="N197" s="24">
        <v>0.09705641226504359</v>
      </c>
      <c r="O197" s="24">
        <v>0.024164198397093925</v>
      </c>
      <c r="P197" s="24">
        <v>0.011147626221030715</v>
      </c>
      <c r="Q197" s="24">
        <v>0.0029413883934256684</v>
      </c>
      <c r="R197" s="24">
        <v>0.001493968504793983</v>
      </c>
      <c r="S197" s="24">
        <v>0.00031702405810176006</v>
      </c>
      <c r="T197" s="24">
        <v>0.00016405976641648327</v>
      </c>
      <c r="U197" s="24">
        <v>6.43294182360636E-05</v>
      </c>
      <c r="V197" s="24">
        <v>5.5439172273876414E-05</v>
      </c>
      <c r="W197" s="24">
        <v>1.976653762197546E-05</v>
      </c>
      <c r="X197" s="24">
        <v>67.5</v>
      </c>
    </row>
    <row r="198" spans="1:24" ht="12.75" hidden="1">
      <c r="A198" s="24">
        <v>1719</v>
      </c>
      <c r="B198" s="24">
        <v>92.55999755859375</v>
      </c>
      <c r="C198" s="24">
        <v>103.66000366210938</v>
      </c>
      <c r="D198" s="24">
        <v>9.007530212402344</v>
      </c>
      <c r="E198" s="24">
        <v>9.633967399597168</v>
      </c>
      <c r="F198" s="24">
        <v>12.806822310926433</v>
      </c>
      <c r="G198" s="24" t="s">
        <v>57</v>
      </c>
      <c r="H198" s="24">
        <v>8.736762590019431</v>
      </c>
      <c r="I198" s="24">
        <v>33.79676014861318</v>
      </c>
      <c r="J198" s="24" t="s">
        <v>60</v>
      </c>
      <c r="K198" s="24">
        <v>-0.5772501776968011</v>
      </c>
      <c r="L198" s="24">
        <v>-0.0021133405341448364</v>
      </c>
      <c r="M198" s="24">
        <v>0.13619093723125764</v>
      </c>
      <c r="N198" s="24">
        <v>-0.001003785006558767</v>
      </c>
      <c r="O198" s="24">
        <v>-0.023255432949976826</v>
      </c>
      <c r="P198" s="24">
        <v>-0.00024177494409464013</v>
      </c>
      <c r="Q198" s="24">
        <v>0.0027887642795995297</v>
      </c>
      <c r="R198" s="24">
        <v>-8.071274941070136E-05</v>
      </c>
      <c r="S198" s="24">
        <v>-0.00031021489156307967</v>
      </c>
      <c r="T198" s="24">
        <v>-1.721780421839507E-05</v>
      </c>
      <c r="U198" s="24">
        <v>5.917622515932789E-05</v>
      </c>
      <c r="V198" s="24">
        <v>-6.374487872380913E-06</v>
      </c>
      <c r="W198" s="24">
        <v>-1.9467117049049068E-05</v>
      </c>
      <c r="X198" s="24">
        <v>67.5</v>
      </c>
    </row>
    <row r="199" spans="1:24" ht="12.75" hidden="1">
      <c r="A199" s="24">
        <v>1717</v>
      </c>
      <c r="B199" s="24">
        <v>87.55999755859375</v>
      </c>
      <c r="C199" s="24">
        <v>100.66000366210938</v>
      </c>
      <c r="D199" s="24">
        <v>9.035224914550781</v>
      </c>
      <c r="E199" s="24">
        <v>9.291290283203125</v>
      </c>
      <c r="F199" s="24">
        <v>11.026026804615082</v>
      </c>
      <c r="G199" s="24" t="s">
        <v>58</v>
      </c>
      <c r="H199" s="24">
        <v>8.942014459697802</v>
      </c>
      <c r="I199" s="24">
        <v>29.002012018291552</v>
      </c>
      <c r="J199" s="24" t="s">
        <v>61</v>
      </c>
      <c r="K199" s="24">
        <v>-0.16969051658848067</v>
      </c>
      <c r="L199" s="24">
        <v>-0.388588830962469</v>
      </c>
      <c r="M199" s="24">
        <v>-0.04172308370332296</v>
      </c>
      <c r="N199" s="24">
        <v>-0.09705122141128732</v>
      </c>
      <c r="O199" s="24">
        <v>-0.006564550440300437</v>
      </c>
      <c r="P199" s="24">
        <v>-0.011145004048461336</v>
      </c>
      <c r="Q199" s="24">
        <v>-0.0009351788458947044</v>
      </c>
      <c r="R199" s="24">
        <v>-0.001491786628643297</v>
      </c>
      <c r="S199" s="24">
        <v>-6.535269288877738E-05</v>
      </c>
      <c r="T199" s="24">
        <v>-0.00016315377462543755</v>
      </c>
      <c r="U199" s="24">
        <v>-2.522792949258658E-05</v>
      </c>
      <c r="V199" s="24">
        <v>-5.5071478342036684E-05</v>
      </c>
      <c r="W199" s="24">
        <v>-3.4274426850925504E-06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1720</v>
      </c>
      <c r="B201" s="100">
        <v>107.16</v>
      </c>
      <c r="C201" s="100">
        <v>126.16</v>
      </c>
      <c r="D201" s="100">
        <v>8.650500316501141</v>
      </c>
      <c r="E201" s="100">
        <v>9.118606007639606</v>
      </c>
      <c r="F201" s="100">
        <v>15.703555655185642</v>
      </c>
      <c r="G201" s="100" t="s">
        <v>59</v>
      </c>
      <c r="H201" s="100">
        <v>3.5180325023523267</v>
      </c>
      <c r="I201" s="100">
        <v>43.17803250235232</v>
      </c>
      <c r="J201" s="100" t="s">
        <v>73</v>
      </c>
      <c r="K201" s="100">
        <v>0.8149528298115745</v>
      </c>
      <c r="M201" s="100" t="s">
        <v>68</v>
      </c>
      <c r="N201" s="100">
        <v>0.5594643818596559</v>
      </c>
      <c r="X201" s="100">
        <v>67.5</v>
      </c>
    </row>
    <row r="202" spans="1:24" s="100" customFormat="1" ht="12.75">
      <c r="A202" s="100">
        <v>1717</v>
      </c>
      <c r="B202" s="100">
        <v>81.91999816894531</v>
      </c>
      <c r="C202" s="100">
        <v>101.41999816894531</v>
      </c>
      <c r="D202" s="100">
        <v>8.773897171020508</v>
      </c>
      <c r="E202" s="100">
        <v>9.01741886138916</v>
      </c>
      <c r="F202" s="100">
        <v>13.740644174690336</v>
      </c>
      <c r="G202" s="100" t="s">
        <v>56</v>
      </c>
      <c r="H202" s="100">
        <v>22.789989587951943</v>
      </c>
      <c r="I202" s="100">
        <v>37.209987756897256</v>
      </c>
      <c r="J202" s="100" t="s">
        <v>62</v>
      </c>
      <c r="K202" s="100">
        <v>0.6987796761784925</v>
      </c>
      <c r="L202" s="100">
        <v>0.5338110850351558</v>
      </c>
      <c r="M202" s="100">
        <v>0.16542635346108475</v>
      </c>
      <c r="N202" s="100">
        <v>0.11533649227964118</v>
      </c>
      <c r="O202" s="100">
        <v>0.028064417329673266</v>
      </c>
      <c r="P202" s="100">
        <v>0.015313527490966186</v>
      </c>
      <c r="Q202" s="100">
        <v>0.0034161523109447365</v>
      </c>
      <c r="R202" s="100">
        <v>0.0017753939639913309</v>
      </c>
      <c r="S202" s="100">
        <v>0.00036823632728863335</v>
      </c>
      <c r="T202" s="100">
        <v>0.00022534268084434112</v>
      </c>
      <c r="U202" s="100">
        <v>7.472263355253648E-05</v>
      </c>
      <c r="V202" s="100">
        <v>6.589177414544454E-05</v>
      </c>
      <c r="W202" s="100">
        <v>2.2959045028104317E-05</v>
      </c>
      <c r="X202" s="100">
        <v>67.5</v>
      </c>
    </row>
    <row r="203" spans="1:24" s="100" customFormat="1" ht="12.75">
      <c r="A203" s="100">
        <v>1719</v>
      </c>
      <c r="B203" s="100">
        <v>105.83999633789062</v>
      </c>
      <c r="C203" s="100">
        <v>120.04000091552734</v>
      </c>
      <c r="D203" s="100">
        <v>9.11927604675293</v>
      </c>
      <c r="E203" s="100">
        <v>9.590805053710938</v>
      </c>
      <c r="F203" s="100">
        <v>13.77656644063785</v>
      </c>
      <c r="G203" s="100" t="s">
        <v>57</v>
      </c>
      <c r="H203" s="100">
        <v>-2.409550736376289</v>
      </c>
      <c r="I203" s="100">
        <v>35.930445601514336</v>
      </c>
      <c r="J203" s="100" t="s">
        <v>60</v>
      </c>
      <c r="K203" s="100">
        <v>0.2254163785353484</v>
      </c>
      <c r="L203" s="100">
        <v>-0.0029029506773548576</v>
      </c>
      <c r="M203" s="100">
        <v>-0.05514023323963094</v>
      </c>
      <c r="N203" s="100">
        <v>-0.0011923697149041278</v>
      </c>
      <c r="O203" s="100">
        <v>0.008766186034377064</v>
      </c>
      <c r="P203" s="100">
        <v>-0.00033226103885924474</v>
      </c>
      <c r="Q203" s="100">
        <v>-0.001222756785477174</v>
      </c>
      <c r="R203" s="100">
        <v>-9.586450643470799E-05</v>
      </c>
      <c r="S203" s="100">
        <v>9.1135835873975E-05</v>
      </c>
      <c r="T203" s="100">
        <v>-2.3672551534959515E-05</v>
      </c>
      <c r="U203" s="100">
        <v>-3.218907813869651E-05</v>
      </c>
      <c r="V203" s="100">
        <v>-7.563672460171667E-06</v>
      </c>
      <c r="W203" s="100">
        <v>4.9382927416573E-06</v>
      </c>
      <c r="X203" s="100">
        <v>67.5</v>
      </c>
    </row>
    <row r="204" spans="1:24" s="100" customFormat="1" ht="12.75">
      <c r="A204" s="100">
        <v>1718</v>
      </c>
      <c r="B204" s="100">
        <v>110.87999725341797</v>
      </c>
      <c r="C204" s="100">
        <v>111.27999877929688</v>
      </c>
      <c r="D204" s="100">
        <v>9.181597709655762</v>
      </c>
      <c r="E204" s="100">
        <v>9.278639793395996</v>
      </c>
      <c r="F204" s="100">
        <v>18.910666839675724</v>
      </c>
      <c r="G204" s="100" t="s">
        <v>58</v>
      </c>
      <c r="H204" s="100">
        <v>5.616223049720503</v>
      </c>
      <c r="I204" s="100">
        <v>48.99622030313847</v>
      </c>
      <c r="J204" s="100" t="s">
        <v>61</v>
      </c>
      <c r="K204" s="100">
        <v>-0.661423081036735</v>
      </c>
      <c r="L204" s="100">
        <v>-0.533803191620072</v>
      </c>
      <c r="M204" s="100">
        <v>-0.15596612804615895</v>
      </c>
      <c r="N204" s="100">
        <v>-0.11533032864704197</v>
      </c>
      <c r="O204" s="100">
        <v>-0.026660185716996753</v>
      </c>
      <c r="P204" s="100">
        <v>-0.015309922495513599</v>
      </c>
      <c r="Q204" s="100">
        <v>-0.0031898216964499114</v>
      </c>
      <c r="R204" s="100">
        <v>-0.0017728039157737894</v>
      </c>
      <c r="S204" s="100">
        <v>-0.00035678039766020415</v>
      </c>
      <c r="T204" s="100">
        <v>-0.0002240958145837161</v>
      </c>
      <c r="U204" s="100">
        <v>-6.7433932212259E-05</v>
      </c>
      <c r="V204" s="100">
        <v>-6.545622017004581E-05</v>
      </c>
      <c r="W204" s="100">
        <v>-2.242166393023088E-05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1720</v>
      </c>
      <c r="B206" s="24">
        <v>107.16</v>
      </c>
      <c r="C206" s="24">
        <v>126.16</v>
      </c>
      <c r="D206" s="24">
        <v>8.650500316501141</v>
      </c>
      <c r="E206" s="24">
        <v>9.118606007639606</v>
      </c>
      <c r="F206" s="24">
        <v>17.625997803797812</v>
      </c>
      <c r="G206" s="24" t="s">
        <v>59</v>
      </c>
      <c r="H206" s="24">
        <v>8.803922615350885</v>
      </c>
      <c r="I206" s="24">
        <v>48.46392261535088</v>
      </c>
      <c r="J206" s="24" t="s">
        <v>73</v>
      </c>
      <c r="K206" s="24">
        <v>1.1104017769856889</v>
      </c>
      <c r="M206" s="24" t="s">
        <v>68</v>
      </c>
      <c r="N206" s="24">
        <v>0.6705779226385324</v>
      </c>
      <c r="X206" s="24">
        <v>67.5</v>
      </c>
    </row>
    <row r="207" spans="1:24" ht="12.75" hidden="1">
      <c r="A207" s="24">
        <v>1717</v>
      </c>
      <c r="B207" s="24">
        <v>81.91999816894531</v>
      </c>
      <c r="C207" s="24">
        <v>101.41999816894531</v>
      </c>
      <c r="D207" s="24">
        <v>8.773897171020508</v>
      </c>
      <c r="E207" s="24">
        <v>9.01741886138916</v>
      </c>
      <c r="F207" s="24">
        <v>13.740644174690336</v>
      </c>
      <c r="G207" s="24" t="s">
        <v>56</v>
      </c>
      <c r="H207" s="24">
        <v>22.789989587951943</v>
      </c>
      <c r="I207" s="24">
        <v>37.209987756897256</v>
      </c>
      <c r="J207" s="24" t="s">
        <v>62</v>
      </c>
      <c r="K207" s="24">
        <v>0.92737231239363</v>
      </c>
      <c r="L207" s="24">
        <v>0.4327173340647134</v>
      </c>
      <c r="M207" s="24">
        <v>0.21954225889426288</v>
      </c>
      <c r="N207" s="24">
        <v>0.11564589466892387</v>
      </c>
      <c r="O207" s="24">
        <v>0.03724511934509649</v>
      </c>
      <c r="P207" s="24">
        <v>0.012413487252994468</v>
      </c>
      <c r="Q207" s="24">
        <v>0.004533623017283339</v>
      </c>
      <c r="R207" s="24">
        <v>0.0017801622829089815</v>
      </c>
      <c r="S207" s="24">
        <v>0.0004886800699630614</v>
      </c>
      <c r="T207" s="24">
        <v>0.00018266213261083672</v>
      </c>
      <c r="U207" s="24">
        <v>9.916419890659049E-05</v>
      </c>
      <c r="V207" s="24">
        <v>6.607088167056752E-05</v>
      </c>
      <c r="W207" s="24">
        <v>3.046873499157458E-05</v>
      </c>
      <c r="X207" s="24">
        <v>67.5</v>
      </c>
    </row>
    <row r="208" spans="1:24" ht="12.75" hidden="1">
      <c r="A208" s="24">
        <v>1718</v>
      </c>
      <c r="B208" s="24">
        <v>110.87999725341797</v>
      </c>
      <c r="C208" s="24">
        <v>111.27999877929688</v>
      </c>
      <c r="D208" s="24">
        <v>9.181597709655762</v>
      </c>
      <c r="E208" s="24">
        <v>9.278639793395996</v>
      </c>
      <c r="F208" s="24">
        <v>14.785812525121035</v>
      </c>
      <c r="G208" s="24" t="s">
        <v>57</v>
      </c>
      <c r="H208" s="24">
        <v>-5.070987106732048</v>
      </c>
      <c r="I208" s="24">
        <v>38.30901014668593</v>
      </c>
      <c r="J208" s="24" t="s">
        <v>60</v>
      </c>
      <c r="K208" s="24">
        <v>0.5307040447043277</v>
      </c>
      <c r="L208" s="24">
        <v>-0.0023528126000592615</v>
      </c>
      <c r="M208" s="24">
        <v>-0.12767485162503905</v>
      </c>
      <c r="N208" s="24">
        <v>-0.0011954640168335593</v>
      </c>
      <c r="O208" s="24">
        <v>0.02098340317389833</v>
      </c>
      <c r="P208" s="24">
        <v>-0.00026936727786938485</v>
      </c>
      <c r="Q208" s="24">
        <v>-0.002732339404389227</v>
      </c>
      <c r="R208" s="24">
        <v>-9.61056915670963E-05</v>
      </c>
      <c r="S208" s="24">
        <v>0.0002474159768824271</v>
      </c>
      <c r="T208" s="24">
        <v>-1.9197179985489965E-05</v>
      </c>
      <c r="U208" s="24">
        <v>-6.584448444141801E-05</v>
      </c>
      <c r="V208" s="24">
        <v>-7.5799283067432325E-06</v>
      </c>
      <c r="W208" s="24">
        <v>1.454374048610326E-05</v>
      </c>
      <c r="X208" s="24">
        <v>67.5</v>
      </c>
    </row>
    <row r="209" spans="1:24" ht="12.75" hidden="1">
      <c r="A209" s="24">
        <v>1719</v>
      </c>
      <c r="B209" s="24">
        <v>105.83999633789062</v>
      </c>
      <c r="C209" s="24">
        <v>120.04000091552734</v>
      </c>
      <c r="D209" s="24">
        <v>9.11927604675293</v>
      </c>
      <c r="E209" s="24">
        <v>9.590805053710938</v>
      </c>
      <c r="F209" s="24">
        <v>15.877925345532333</v>
      </c>
      <c r="G209" s="24" t="s">
        <v>58</v>
      </c>
      <c r="H209" s="24">
        <v>3.0709702734779682</v>
      </c>
      <c r="I209" s="24">
        <v>41.4109666113686</v>
      </c>
      <c r="J209" s="24" t="s">
        <v>61</v>
      </c>
      <c r="K209" s="24">
        <v>-0.7605081345579252</v>
      </c>
      <c r="L209" s="24">
        <v>-0.4327109375471595</v>
      </c>
      <c r="M209" s="24">
        <v>-0.17859993197904586</v>
      </c>
      <c r="N209" s="24">
        <v>-0.11563971558059234</v>
      </c>
      <c r="O209" s="24">
        <v>-0.030771670514811424</v>
      </c>
      <c r="P209" s="24">
        <v>-0.012410564332449567</v>
      </c>
      <c r="Q209" s="24">
        <v>-0.003617742257550034</v>
      </c>
      <c r="R209" s="24">
        <v>-0.0017775661589769667</v>
      </c>
      <c r="S209" s="24">
        <v>-0.0004214184917186441</v>
      </c>
      <c r="T209" s="24">
        <v>-0.0001816505518035759</v>
      </c>
      <c r="U209" s="24">
        <v>-7.414878430176521E-05</v>
      </c>
      <c r="V209" s="24">
        <v>-6.563464094204194E-05</v>
      </c>
      <c r="W209" s="24">
        <v>-2.6773558311507312E-05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1720</v>
      </c>
      <c r="B211" s="24">
        <v>107.16</v>
      </c>
      <c r="C211" s="24">
        <v>126.16</v>
      </c>
      <c r="D211" s="24">
        <v>8.650500316501141</v>
      </c>
      <c r="E211" s="24">
        <v>9.118606007639606</v>
      </c>
      <c r="F211" s="24">
        <v>15.703555655185642</v>
      </c>
      <c r="G211" s="24" t="s">
        <v>59</v>
      </c>
      <c r="H211" s="24">
        <v>3.5180325023523267</v>
      </c>
      <c r="I211" s="24">
        <v>43.17803250235232</v>
      </c>
      <c r="J211" s="24" t="s">
        <v>73</v>
      </c>
      <c r="K211" s="24">
        <v>0.9650542180548682</v>
      </c>
      <c r="M211" s="24" t="s">
        <v>68</v>
      </c>
      <c r="N211" s="24">
        <v>0.5737720956405047</v>
      </c>
      <c r="X211" s="24">
        <v>67.5</v>
      </c>
    </row>
    <row r="212" spans="1:24" ht="12.75" hidden="1">
      <c r="A212" s="24">
        <v>1719</v>
      </c>
      <c r="B212" s="24">
        <v>105.83999633789062</v>
      </c>
      <c r="C212" s="24">
        <v>120.04000091552734</v>
      </c>
      <c r="D212" s="24">
        <v>9.11927604675293</v>
      </c>
      <c r="E212" s="24">
        <v>9.590805053710938</v>
      </c>
      <c r="F212" s="24">
        <v>18.587400841420603</v>
      </c>
      <c r="G212" s="24" t="s">
        <v>56</v>
      </c>
      <c r="H212" s="24">
        <v>10.137510570955918</v>
      </c>
      <c r="I212" s="24">
        <v>48.47750690884654</v>
      </c>
      <c r="J212" s="24" t="s">
        <v>62</v>
      </c>
      <c r="K212" s="24">
        <v>0.877450933285582</v>
      </c>
      <c r="L212" s="24">
        <v>0.37103895364914247</v>
      </c>
      <c r="M212" s="24">
        <v>0.20772529970109876</v>
      </c>
      <c r="N212" s="24">
        <v>0.11374318312792901</v>
      </c>
      <c r="O212" s="24">
        <v>0.03523991485669365</v>
      </c>
      <c r="P212" s="24">
        <v>0.010643817881102125</v>
      </c>
      <c r="Q212" s="24">
        <v>0.0042896271173367495</v>
      </c>
      <c r="R212" s="24">
        <v>0.0017507986936532137</v>
      </c>
      <c r="S212" s="24">
        <v>0.0004623168753273255</v>
      </c>
      <c r="T212" s="24">
        <v>0.00015658306918004972</v>
      </c>
      <c r="U212" s="24">
        <v>9.381583867707287E-05</v>
      </c>
      <c r="V212" s="24">
        <v>6.496119675676571E-05</v>
      </c>
      <c r="W212" s="24">
        <v>2.8818570428777023E-05</v>
      </c>
      <c r="X212" s="24">
        <v>67.5</v>
      </c>
    </row>
    <row r="213" spans="1:24" ht="12.75" hidden="1">
      <c r="A213" s="24">
        <v>1717</v>
      </c>
      <c r="B213" s="24">
        <v>81.91999816894531</v>
      </c>
      <c r="C213" s="24">
        <v>101.41999816894531</v>
      </c>
      <c r="D213" s="24">
        <v>8.773897171020508</v>
      </c>
      <c r="E213" s="24">
        <v>9.01741886138916</v>
      </c>
      <c r="F213" s="24">
        <v>12.903318437956315</v>
      </c>
      <c r="G213" s="24" t="s">
        <v>57</v>
      </c>
      <c r="H213" s="24">
        <v>20.522491789719346</v>
      </c>
      <c r="I213" s="24">
        <v>34.94248995866466</v>
      </c>
      <c r="J213" s="24" t="s">
        <v>60</v>
      </c>
      <c r="K213" s="24">
        <v>-0.6562978487137248</v>
      </c>
      <c r="L213" s="24">
        <v>0.002020094480590776</v>
      </c>
      <c r="M213" s="24">
        <v>0.15379291036802903</v>
      </c>
      <c r="N213" s="24">
        <v>-0.0011765754225106985</v>
      </c>
      <c r="O213" s="24">
        <v>-0.02660890226748855</v>
      </c>
      <c r="P213" s="24">
        <v>0.000231161394835658</v>
      </c>
      <c r="Q213" s="24">
        <v>0.0030990700663406623</v>
      </c>
      <c r="R213" s="24">
        <v>-9.458117765617817E-05</v>
      </c>
      <c r="S213" s="24">
        <v>-0.0003687418780223921</v>
      </c>
      <c r="T213" s="24">
        <v>1.6460359357436005E-05</v>
      </c>
      <c r="U213" s="24">
        <v>6.240071101205835E-05</v>
      </c>
      <c r="V213" s="24">
        <v>-7.4687274268013155E-06</v>
      </c>
      <c r="W213" s="24">
        <v>-2.355070859726824E-05</v>
      </c>
      <c r="X213" s="24">
        <v>67.5</v>
      </c>
    </row>
    <row r="214" spans="1:24" ht="12.75" hidden="1">
      <c r="A214" s="24">
        <v>1718</v>
      </c>
      <c r="B214" s="24">
        <v>110.87999725341797</v>
      </c>
      <c r="C214" s="24">
        <v>111.27999877929688</v>
      </c>
      <c r="D214" s="24">
        <v>9.181597709655762</v>
      </c>
      <c r="E214" s="24">
        <v>9.278639793395996</v>
      </c>
      <c r="F214" s="24">
        <v>14.785812525121035</v>
      </c>
      <c r="G214" s="24" t="s">
        <v>58</v>
      </c>
      <c r="H214" s="24">
        <v>-5.070987106732048</v>
      </c>
      <c r="I214" s="24">
        <v>38.30901014668593</v>
      </c>
      <c r="J214" s="24" t="s">
        <v>61</v>
      </c>
      <c r="K214" s="24">
        <v>-0.5824030169027935</v>
      </c>
      <c r="L214" s="24">
        <v>0.37103345447997</v>
      </c>
      <c r="M214" s="24">
        <v>-0.13963359501367387</v>
      </c>
      <c r="N214" s="24">
        <v>-0.11373709763462728</v>
      </c>
      <c r="O214" s="24">
        <v>-0.02310449997784546</v>
      </c>
      <c r="P214" s="24">
        <v>0.010641307414768496</v>
      </c>
      <c r="Q214" s="24">
        <v>-0.00296591731673391</v>
      </c>
      <c r="R214" s="24">
        <v>-0.0017482421075271498</v>
      </c>
      <c r="S214" s="24">
        <v>-0.00027886613384371563</v>
      </c>
      <c r="T214" s="24">
        <v>0.0001557154909560006</v>
      </c>
      <c r="U214" s="24">
        <v>-7.005399954229694E-05</v>
      </c>
      <c r="V214" s="24">
        <v>-6.453042069206874E-05</v>
      </c>
      <c r="W214" s="24">
        <v>-1.6609458935345764E-05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1720</v>
      </c>
      <c r="B216" s="24">
        <v>107.16</v>
      </c>
      <c r="C216" s="24">
        <v>126.16</v>
      </c>
      <c r="D216" s="24">
        <v>8.650500316501141</v>
      </c>
      <c r="E216" s="24">
        <v>9.118606007639606</v>
      </c>
      <c r="F216" s="24">
        <v>13.659760329439779</v>
      </c>
      <c r="G216" s="24" t="s">
        <v>59</v>
      </c>
      <c r="H216" s="24">
        <v>-2.1015267198337426</v>
      </c>
      <c r="I216" s="24">
        <v>37.55847328016626</v>
      </c>
      <c r="J216" s="24" t="s">
        <v>73</v>
      </c>
      <c r="K216" s="24">
        <v>0.3376404245026597</v>
      </c>
      <c r="M216" s="24" t="s">
        <v>68</v>
      </c>
      <c r="N216" s="24">
        <v>0.2704738338387065</v>
      </c>
      <c r="X216" s="24">
        <v>67.5</v>
      </c>
    </row>
    <row r="217" spans="1:24" ht="12.75" hidden="1">
      <c r="A217" s="24">
        <v>1719</v>
      </c>
      <c r="B217" s="24">
        <v>105.83999633789062</v>
      </c>
      <c r="C217" s="24">
        <v>120.04000091552734</v>
      </c>
      <c r="D217" s="24">
        <v>9.11927604675293</v>
      </c>
      <c r="E217" s="24">
        <v>9.590805053710938</v>
      </c>
      <c r="F217" s="24">
        <v>18.587400841420603</v>
      </c>
      <c r="G217" s="24" t="s">
        <v>56</v>
      </c>
      <c r="H217" s="24">
        <v>10.137510570955918</v>
      </c>
      <c r="I217" s="24">
        <v>48.47750690884654</v>
      </c>
      <c r="J217" s="24" t="s">
        <v>62</v>
      </c>
      <c r="K217" s="24">
        <v>0.3609288184985177</v>
      </c>
      <c r="L217" s="24">
        <v>0.43213863347552767</v>
      </c>
      <c r="M217" s="24">
        <v>0.08544505302506673</v>
      </c>
      <c r="N217" s="24">
        <v>0.11382485997559248</v>
      </c>
      <c r="O217" s="24">
        <v>0.014495536289732058</v>
      </c>
      <c r="P217" s="24">
        <v>0.01239674808869977</v>
      </c>
      <c r="Q217" s="24">
        <v>0.0017644030008767129</v>
      </c>
      <c r="R217" s="24">
        <v>0.0017520707381864027</v>
      </c>
      <c r="S217" s="24">
        <v>0.00019015693986631314</v>
      </c>
      <c r="T217" s="24">
        <v>0.00018242939303875805</v>
      </c>
      <c r="U217" s="24">
        <v>3.8586121765734675E-05</v>
      </c>
      <c r="V217" s="24">
        <v>6.502239214487097E-05</v>
      </c>
      <c r="W217" s="24">
        <v>1.1859151602340566E-05</v>
      </c>
      <c r="X217" s="24">
        <v>67.5</v>
      </c>
    </row>
    <row r="218" spans="1:24" ht="12.75" hidden="1">
      <c r="A218" s="24">
        <v>1718</v>
      </c>
      <c r="B218" s="24">
        <v>110.87999725341797</v>
      </c>
      <c r="C218" s="24">
        <v>111.27999877929688</v>
      </c>
      <c r="D218" s="24">
        <v>9.181597709655762</v>
      </c>
      <c r="E218" s="24">
        <v>9.278639793395996</v>
      </c>
      <c r="F218" s="24">
        <v>18.910666839675724</v>
      </c>
      <c r="G218" s="24" t="s">
        <v>57</v>
      </c>
      <c r="H218" s="24">
        <v>5.616223049720503</v>
      </c>
      <c r="I218" s="24">
        <v>48.99622030313847</v>
      </c>
      <c r="J218" s="24" t="s">
        <v>60</v>
      </c>
      <c r="K218" s="24">
        <v>-0.2960394006801008</v>
      </c>
      <c r="L218" s="24">
        <v>-0.002350163500257506</v>
      </c>
      <c r="M218" s="24">
        <v>0.0706345734283941</v>
      </c>
      <c r="N218" s="24">
        <v>-0.0011771348448948438</v>
      </c>
      <c r="O218" s="24">
        <v>-0.01179923410917835</v>
      </c>
      <c r="P218" s="24">
        <v>-0.00026893952085652837</v>
      </c>
      <c r="Q218" s="24">
        <v>0.0014841642179191244</v>
      </c>
      <c r="R218" s="24">
        <v>-9.46463675219069E-05</v>
      </c>
      <c r="S218" s="24">
        <v>-0.00014697922068336434</v>
      </c>
      <c r="T218" s="24">
        <v>-1.9155228083845554E-05</v>
      </c>
      <c r="U218" s="24">
        <v>3.401001434763708E-05</v>
      </c>
      <c r="V218" s="24">
        <v>-7.470976324565198E-06</v>
      </c>
      <c r="W218" s="24">
        <v>-8.909047026249852E-06</v>
      </c>
      <c r="X218" s="24">
        <v>67.5</v>
      </c>
    </row>
    <row r="219" spans="1:24" ht="12.75" hidden="1">
      <c r="A219" s="24">
        <v>1717</v>
      </c>
      <c r="B219" s="24">
        <v>81.91999816894531</v>
      </c>
      <c r="C219" s="24">
        <v>101.41999816894531</v>
      </c>
      <c r="D219" s="24">
        <v>8.773897171020508</v>
      </c>
      <c r="E219" s="24">
        <v>9.01741886138916</v>
      </c>
      <c r="F219" s="24">
        <v>11.039663947010787</v>
      </c>
      <c r="G219" s="24" t="s">
        <v>58</v>
      </c>
      <c r="H219" s="24">
        <v>15.475671574484963</v>
      </c>
      <c r="I219" s="24">
        <v>29.89566974343028</v>
      </c>
      <c r="J219" s="24" t="s">
        <v>61</v>
      </c>
      <c r="K219" s="24">
        <v>0.20647102767144518</v>
      </c>
      <c r="L219" s="24">
        <v>-0.43213224280724355</v>
      </c>
      <c r="M219" s="24">
        <v>0.04807924836190004</v>
      </c>
      <c r="N219" s="24">
        <v>-0.1138187730649921</v>
      </c>
      <c r="O219" s="24">
        <v>0.008420133417217403</v>
      </c>
      <c r="P219" s="24">
        <v>-0.012393830509927222</v>
      </c>
      <c r="Q219" s="24">
        <v>0.0009541354850079013</v>
      </c>
      <c r="R219" s="24">
        <v>-0.0017495124854438606</v>
      </c>
      <c r="S219" s="24">
        <v>0.0001206514420412434</v>
      </c>
      <c r="T219" s="24">
        <v>-0.00018142094884975529</v>
      </c>
      <c r="U219" s="24">
        <v>1.8226566242537926E-05</v>
      </c>
      <c r="V219" s="24">
        <v>-6.459176412669934E-05</v>
      </c>
      <c r="W219" s="24">
        <v>7.82741067092851E-06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1720</v>
      </c>
      <c r="B221" s="24">
        <v>107.16</v>
      </c>
      <c r="C221" s="24">
        <v>126.16</v>
      </c>
      <c r="D221" s="24">
        <v>8.650500316501141</v>
      </c>
      <c r="E221" s="24">
        <v>9.118606007639606</v>
      </c>
      <c r="F221" s="24">
        <v>17.625997803797812</v>
      </c>
      <c r="G221" s="24" t="s">
        <v>59</v>
      </c>
      <c r="H221" s="24">
        <v>8.803922615350885</v>
      </c>
      <c r="I221" s="24">
        <v>48.46392261535088</v>
      </c>
      <c r="J221" s="24" t="s">
        <v>73</v>
      </c>
      <c r="K221" s="24">
        <v>0.3765068941515336</v>
      </c>
      <c r="M221" s="24" t="s">
        <v>68</v>
      </c>
      <c r="N221" s="24">
        <v>0.27151280068734907</v>
      </c>
      <c r="X221" s="24">
        <v>67.5</v>
      </c>
    </row>
    <row r="222" spans="1:24" ht="12.75" hidden="1">
      <c r="A222" s="24">
        <v>1718</v>
      </c>
      <c r="B222" s="24">
        <v>110.87999725341797</v>
      </c>
      <c r="C222" s="24">
        <v>111.27999877929688</v>
      </c>
      <c r="D222" s="24">
        <v>9.181597709655762</v>
      </c>
      <c r="E222" s="24">
        <v>9.278639793395996</v>
      </c>
      <c r="F222" s="24">
        <v>19.617664144285012</v>
      </c>
      <c r="G222" s="24" t="s">
        <v>56</v>
      </c>
      <c r="H222" s="24">
        <v>7.448003810496452</v>
      </c>
      <c r="I222" s="24">
        <v>50.82800106391442</v>
      </c>
      <c r="J222" s="24" t="s">
        <v>62</v>
      </c>
      <c r="K222" s="24">
        <v>0.45781896512375014</v>
      </c>
      <c r="L222" s="24">
        <v>0.37626231093143825</v>
      </c>
      <c r="M222" s="24">
        <v>0.10838282716028906</v>
      </c>
      <c r="N222" s="24">
        <v>0.1145676248693231</v>
      </c>
      <c r="O222" s="24">
        <v>0.018386727065216966</v>
      </c>
      <c r="P222" s="24">
        <v>0.010793668050027629</v>
      </c>
      <c r="Q222" s="24">
        <v>0.002238215250600208</v>
      </c>
      <c r="R222" s="24">
        <v>0.001763488403761051</v>
      </c>
      <c r="S222" s="24">
        <v>0.0002412092227114588</v>
      </c>
      <c r="T222" s="24">
        <v>0.00015880171909255332</v>
      </c>
      <c r="U222" s="24">
        <v>4.895680668654782E-05</v>
      </c>
      <c r="V222" s="24">
        <v>6.543720159493407E-05</v>
      </c>
      <c r="W222" s="24">
        <v>1.5031835479322817E-05</v>
      </c>
      <c r="X222" s="24">
        <v>67.5</v>
      </c>
    </row>
    <row r="223" spans="1:24" ht="12.75" hidden="1">
      <c r="A223" s="24">
        <v>1717</v>
      </c>
      <c r="B223" s="24">
        <v>81.91999816894531</v>
      </c>
      <c r="C223" s="24">
        <v>101.41999816894531</v>
      </c>
      <c r="D223" s="24">
        <v>8.773897171020508</v>
      </c>
      <c r="E223" s="24">
        <v>9.01741886138916</v>
      </c>
      <c r="F223" s="24">
        <v>11.039663947010787</v>
      </c>
      <c r="G223" s="24" t="s">
        <v>57</v>
      </c>
      <c r="H223" s="24">
        <v>15.475671574484963</v>
      </c>
      <c r="I223" s="24">
        <v>29.89566974343028</v>
      </c>
      <c r="J223" s="24" t="s">
        <v>60</v>
      </c>
      <c r="K223" s="24">
        <v>-0.25808244189926827</v>
      </c>
      <c r="L223" s="24">
        <v>0.0020485237913703274</v>
      </c>
      <c r="M223" s="24">
        <v>0.06007651702408636</v>
      </c>
      <c r="N223" s="24">
        <v>-0.001184978588281215</v>
      </c>
      <c r="O223" s="24">
        <v>-0.010528341660377053</v>
      </c>
      <c r="P223" s="24">
        <v>0.0002343417670872944</v>
      </c>
      <c r="Q223" s="24">
        <v>0.001191284702948356</v>
      </c>
      <c r="R223" s="24">
        <v>-9.525134046630904E-05</v>
      </c>
      <c r="S223" s="24">
        <v>-0.00015113713092626947</v>
      </c>
      <c r="T223" s="24">
        <v>1.6683150552515403E-05</v>
      </c>
      <c r="U223" s="24">
        <v>2.2665671115738693E-05</v>
      </c>
      <c r="V223" s="24">
        <v>-7.517777541810464E-06</v>
      </c>
      <c r="W223" s="24">
        <v>-9.801955208864248E-06</v>
      </c>
      <c r="X223" s="24">
        <v>67.5</v>
      </c>
    </row>
    <row r="224" spans="1:24" ht="12.75" hidden="1">
      <c r="A224" s="24">
        <v>1719</v>
      </c>
      <c r="B224" s="24">
        <v>105.83999633789062</v>
      </c>
      <c r="C224" s="24">
        <v>120.04000091552734</v>
      </c>
      <c r="D224" s="24">
        <v>9.11927604675293</v>
      </c>
      <c r="E224" s="24">
        <v>9.590805053710938</v>
      </c>
      <c r="F224" s="24">
        <v>13.77656644063785</v>
      </c>
      <c r="G224" s="24" t="s">
        <v>58</v>
      </c>
      <c r="H224" s="24">
        <v>-2.409550736376289</v>
      </c>
      <c r="I224" s="24">
        <v>35.930445601514336</v>
      </c>
      <c r="J224" s="24" t="s">
        <v>61</v>
      </c>
      <c r="K224" s="24">
        <v>-0.3781423779613869</v>
      </c>
      <c r="L224" s="24">
        <v>0.37625673439520324</v>
      </c>
      <c r="M224" s="24">
        <v>-0.09020892043202686</v>
      </c>
      <c r="N224" s="24">
        <v>-0.11456149655946041</v>
      </c>
      <c r="O224" s="24">
        <v>-0.015074009222935716</v>
      </c>
      <c r="P224" s="24">
        <v>0.010791123848348032</v>
      </c>
      <c r="Q224" s="24">
        <v>-0.0018948478209451546</v>
      </c>
      <c r="R224" s="24">
        <v>-0.001760914118388251</v>
      </c>
      <c r="S224" s="24">
        <v>-0.0001879879165702993</v>
      </c>
      <c r="T224" s="24">
        <v>0.00015792295106916004</v>
      </c>
      <c r="U224" s="24">
        <v>-4.339396586873781E-05</v>
      </c>
      <c r="V224" s="24">
        <v>-6.50039258307365E-05</v>
      </c>
      <c r="W224" s="24">
        <v>-1.1396392058930196E-05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1720</v>
      </c>
      <c r="B226" s="24">
        <v>107.16</v>
      </c>
      <c r="C226" s="24">
        <v>126.16</v>
      </c>
      <c r="D226" s="24">
        <v>8.650500316501141</v>
      </c>
      <c r="E226" s="24">
        <v>9.118606007639606</v>
      </c>
      <c r="F226" s="24">
        <v>13.659760329439779</v>
      </c>
      <c r="G226" s="24" t="s">
        <v>59</v>
      </c>
      <c r="H226" s="24">
        <v>-2.1015267198337426</v>
      </c>
      <c r="I226" s="24">
        <v>37.55847328016626</v>
      </c>
      <c r="J226" s="24" t="s">
        <v>73</v>
      </c>
      <c r="K226" s="24">
        <v>0.6011459947501464</v>
      </c>
      <c r="M226" s="24" t="s">
        <v>68</v>
      </c>
      <c r="N226" s="24">
        <v>0.44569420251729475</v>
      </c>
      <c r="X226" s="24">
        <v>67.5</v>
      </c>
    </row>
    <row r="227" spans="1:24" ht="12.75" hidden="1">
      <c r="A227" s="24">
        <v>1718</v>
      </c>
      <c r="B227" s="24">
        <v>110.87999725341797</v>
      </c>
      <c r="C227" s="24">
        <v>111.27999877929688</v>
      </c>
      <c r="D227" s="24">
        <v>9.181597709655762</v>
      </c>
      <c r="E227" s="24">
        <v>9.278639793395996</v>
      </c>
      <c r="F227" s="24">
        <v>19.617664144285012</v>
      </c>
      <c r="G227" s="24" t="s">
        <v>56</v>
      </c>
      <c r="H227" s="24">
        <v>7.448003810496452</v>
      </c>
      <c r="I227" s="24">
        <v>50.82800106391442</v>
      </c>
      <c r="J227" s="24" t="s">
        <v>62</v>
      </c>
      <c r="K227" s="24">
        <v>0.5407966189455282</v>
      </c>
      <c r="L227" s="24">
        <v>0.5280090272185982</v>
      </c>
      <c r="M227" s="24">
        <v>0.12802619973820403</v>
      </c>
      <c r="N227" s="24">
        <v>0.11309044174985065</v>
      </c>
      <c r="O227" s="24">
        <v>0.02171946756961414</v>
      </c>
      <c r="P227" s="24">
        <v>0.015146938163836034</v>
      </c>
      <c r="Q227" s="24">
        <v>0.0026436856194742443</v>
      </c>
      <c r="R227" s="24">
        <v>0.0017407601010542065</v>
      </c>
      <c r="S227" s="24">
        <v>0.00028493555322080586</v>
      </c>
      <c r="T227" s="24">
        <v>0.0002228910630891369</v>
      </c>
      <c r="U227" s="24">
        <v>5.782128384469507E-05</v>
      </c>
      <c r="V227" s="24">
        <v>6.460561847981548E-05</v>
      </c>
      <c r="W227" s="24">
        <v>1.777091532803364E-05</v>
      </c>
      <c r="X227" s="24">
        <v>67.5</v>
      </c>
    </row>
    <row r="228" spans="1:24" ht="12.75" hidden="1">
      <c r="A228" s="24">
        <v>1719</v>
      </c>
      <c r="B228" s="24">
        <v>105.83999633789062</v>
      </c>
      <c r="C228" s="24">
        <v>120.04000091552734</v>
      </c>
      <c r="D228" s="24">
        <v>9.11927604675293</v>
      </c>
      <c r="E228" s="24">
        <v>9.590805053710938</v>
      </c>
      <c r="F228" s="24">
        <v>15.877925345532333</v>
      </c>
      <c r="G228" s="24" t="s">
        <v>57</v>
      </c>
      <c r="H228" s="24">
        <v>3.0709702734779682</v>
      </c>
      <c r="I228" s="24">
        <v>41.4109666113686</v>
      </c>
      <c r="J228" s="24" t="s">
        <v>60</v>
      </c>
      <c r="K228" s="24">
        <v>-0.19698673582928575</v>
      </c>
      <c r="L228" s="24">
        <v>-0.0028718822905555476</v>
      </c>
      <c r="M228" s="24">
        <v>0.047986287105252316</v>
      </c>
      <c r="N228" s="24">
        <v>-0.0011695187884393293</v>
      </c>
      <c r="O228" s="24">
        <v>-0.007692591142663405</v>
      </c>
      <c r="P228" s="24">
        <v>-0.00032865398503305316</v>
      </c>
      <c r="Q228" s="24">
        <v>0.0010549054358692824</v>
      </c>
      <c r="R228" s="24">
        <v>-9.403621786479758E-05</v>
      </c>
      <c r="S228" s="24">
        <v>-8.269208884814584E-05</v>
      </c>
      <c r="T228" s="24">
        <v>-2.340789205448287E-05</v>
      </c>
      <c r="U228" s="24">
        <v>2.7203098207456517E-05</v>
      </c>
      <c r="V228" s="24">
        <v>-7.4217332619162456E-06</v>
      </c>
      <c r="W228" s="24">
        <v>-4.588414006803455E-06</v>
      </c>
      <c r="X228" s="24">
        <v>67.5</v>
      </c>
    </row>
    <row r="229" spans="1:24" ht="12.75" hidden="1">
      <c r="A229" s="24">
        <v>1717</v>
      </c>
      <c r="B229" s="24">
        <v>81.91999816894531</v>
      </c>
      <c r="C229" s="24">
        <v>101.41999816894531</v>
      </c>
      <c r="D229" s="24">
        <v>8.773897171020508</v>
      </c>
      <c r="E229" s="24">
        <v>9.01741886138916</v>
      </c>
      <c r="F229" s="24">
        <v>12.903318437956315</v>
      </c>
      <c r="G229" s="24" t="s">
        <v>58</v>
      </c>
      <c r="H229" s="24">
        <v>20.522491789719346</v>
      </c>
      <c r="I229" s="24">
        <v>34.94248995866466</v>
      </c>
      <c r="J229" s="24" t="s">
        <v>61</v>
      </c>
      <c r="K229" s="24">
        <v>0.5036439307390074</v>
      </c>
      <c r="L229" s="24">
        <v>-0.5280012169649229</v>
      </c>
      <c r="M229" s="24">
        <v>0.11869298239263688</v>
      </c>
      <c r="N229" s="24">
        <v>-0.11308439432998636</v>
      </c>
      <c r="O229" s="24">
        <v>0.0203115561447009</v>
      </c>
      <c r="P229" s="24">
        <v>-0.01514337222342482</v>
      </c>
      <c r="Q229" s="24">
        <v>0.0024240973940806007</v>
      </c>
      <c r="R229" s="24">
        <v>-0.0017382183174595577</v>
      </c>
      <c r="S229" s="24">
        <v>0.00027267249206910666</v>
      </c>
      <c r="T229" s="24">
        <v>-0.0002216585134718973</v>
      </c>
      <c r="U229" s="24">
        <v>5.1022468710993114E-05</v>
      </c>
      <c r="V229" s="24">
        <v>-6.417790752703333E-05</v>
      </c>
      <c r="W229" s="24">
        <v>1.716833971292247E-05</v>
      </c>
      <c r="X229" s="24">
        <v>67.5</v>
      </c>
    </row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2004-10-21T07:51:06Z</cp:lastPrinted>
  <dcterms:created xsi:type="dcterms:W3CDTF">2003-07-09T12:58:06Z</dcterms:created>
  <dcterms:modified xsi:type="dcterms:W3CDTF">2004-10-27T13:12:24Z</dcterms:modified>
  <cp:category/>
  <cp:version/>
  <cp:contentType/>
  <cp:contentStatus/>
</cp:coreProperties>
</file>