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<sst xmlns="http://schemas.openxmlformats.org/spreadsheetml/2006/main" count="625" uniqueCount="145">
  <si>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</si>
  <si>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</si>
  <si>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</si>
  <si>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</si>
  <si>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</si>
  <si>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</si>
  <si>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</si>
  <si>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</si>
  <si>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</si>
  <si>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</si>
  <si>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</si>
  <si>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</si>
  <si>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</si>
  <si>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</si>
  <si>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</si>
  <si>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</si>
  <si>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</si>
  <si>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</si>
  <si>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</si>
  <si>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</si>
  <si>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</si>
  <si>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</si>
  <si>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</si>
  <si>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</si>
  <si>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</si>
  <si>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</si>
  <si>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</si>
  <si>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</si>
  <si>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</si>
  <si>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</si>
  <si>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</si>
  <si>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</si>
  <si>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</si>
  <si>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</si>
  <si>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</si>
  <si>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</si>
  <si>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</si>
  <si>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</si>
  <si>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</si>
  <si>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</si>
  <si>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</si>
  <si>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</si>
  <si>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</si>
  <si>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</si>
  <si>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</si>
  <si>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</si>
  <si>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</si>
  <si>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</si>
  <si>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</si>
  <si>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</si>
  <si>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</si>
  <si>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</si>
  <si>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</si>
  <si>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</si>
  <si>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</si>
  <si>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</si>
  <si>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</si>
  <si>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</si>
  <si>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</si>
  <si>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</si>
  <si>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</si>
  <si>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</si>
  <si>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</si>
  <si>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</si>
  <si>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</si>
  <si>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</si>
  <si>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</si>
  <si>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</si>
  <si>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</si>
  <si>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</si>
  <si>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</si>
  <si>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</si>
  <si>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</si>
  <si>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</si>
  <si>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</si>
  <si>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</si>
  <si>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</si>
  <si>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</si>
  <si>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</si>
  <si>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</si>
  <si>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</si>
  <si>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</si>
  <si>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</si>
  <si>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</si>
  <si>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</si>
  <si>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</si>
  <si>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</si>
  <si>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</si>
  <si>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</si>
  <si>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</si>
  <si>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</si>
  <si>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</si>
  <si>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</si>
  <si>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</si>
  <si>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</si>
  <si>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</si>
  <si>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</si>
  <si>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</si>
  <si>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</si>
  <si>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</si>
  <si>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</si>
  <si>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</si>
  <si>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</si>
  <si>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</si>
  <si>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</si>
  <si>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</si>
  <si>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</si>
  <si>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</si>
  <si>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</si>
  <si>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</si>
  <si>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</si>
  <si>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</si>
  <si>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</si>
  <si>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</si>
  <si>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</si>
  <si>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</si>
  <si>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</si>
  <si>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</si>
  <si>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</si>
  <si>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</si>
  <si>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</si>
  <si>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</si>
  <si>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</si>
  <si>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</si>
  <si>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</si>
  <si>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</si>
  <si>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</si>
  <si>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</si>
  <si>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</si>
  <si>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</si>
  <si>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</si>
  <si>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</si>
  <si>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</si>
  <si>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</si>
  <si>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</si>
  <si>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</si>
  <si>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</si>
  <si>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</si>
  <si>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</si>
  <si>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</si>
  <si>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</si>
  <si>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</si>
  <si>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AP 374</t>
  </si>
  <si>
    <t>Cas 2</t>
  </si>
  <si>
    <t>4E14469D-1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</si>
</sst>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167.8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162.1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141.9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141.7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138.7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156.2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157.8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2.1646141873956424</v>
      </c>
      <c r="C41" s="77">
        <f aca="true" t="shared" si="0" ref="C41:C55">($B$41*H41+$B$42*J41+$B$43*L41+$B$44*N41+$B$45*P41+$B$46*R41+$B$47*T41+$B$48*V41)/100</f>
        <v>-8.614915282965511E-09</v>
      </c>
      <c r="D41" s="77">
        <f aca="true" t="shared" si="1" ref="D41:D55">($B$41*I41+$B$42*K41+$B$43*M41+$B$44*O41+$B$45*Q41+$B$46*S41+$B$47*U41+$B$48*W41)/100</f>
        <v>-1.543173201465213E-08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2.5387690805278424</v>
      </c>
      <c r="C42" s="77">
        <f t="shared" si="0"/>
        <v>-4.2271430666764563E-11</v>
      </c>
      <c r="D42" s="77">
        <f t="shared" si="1"/>
        <v>-1.5755699071885323E-08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-2.672605471090378</v>
      </c>
      <c r="C43" s="77">
        <f t="shared" si="0"/>
        <v>0.10280342966925432</v>
      </c>
      <c r="D43" s="77">
        <f t="shared" si="1"/>
        <v>-0.1864518735776456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5.2304582148553465</v>
      </c>
      <c r="C44" s="77">
        <f t="shared" si="0"/>
        <v>0.0008810645860197733</v>
      </c>
      <c r="D44" s="77">
        <f t="shared" si="1"/>
        <v>0.1618592140268202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2.1646141873956424</v>
      </c>
      <c r="C45" s="77">
        <f t="shared" si="0"/>
        <v>-0.024837306033087838</v>
      </c>
      <c r="D45" s="77">
        <f t="shared" si="1"/>
        <v>-0.043860382973817426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2.5387690805278424</v>
      </c>
      <c r="C46" s="77">
        <f t="shared" si="0"/>
        <v>-0.00029342481262828885</v>
      </c>
      <c r="D46" s="77">
        <f t="shared" si="1"/>
        <v>-0.02837352892862899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-2.672605471090378</v>
      </c>
      <c r="C47" s="77">
        <f t="shared" si="0"/>
        <v>0.004047711987509069</v>
      </c>
      <c r="D47" s="77">
        <f t="shared" si="1"/>
        <v>-0.007532318434477313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5.2304582148553465</v>
      </c>
      <c r="C48" s="77">
        <f t="shared" si="0"/>
        <v>0.00010077049405945235</v>
      </c>
      <c r="D48" s="77">
        <f t="shared" si="1"/>
        <v>0.004642162744357457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-0.0005364740551186414</v>
      </c>
      <c r="D49" s="77">
        <f t="shared" si="1"/>
        <v>-0.0008919770883940665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-2.3581552644315425E-05</v>
      </c>
      <c r="D50" s="77">
        <f t="shared" si="1"/>
        <v>-0.00043613156474847837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4.6319630930517604E-05</v>
      </c>
      <c r="D51" s="77">
        <f t="shared" si="1"/>
        <v>-0.00010218045982889463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7.172930279167231E-06</v>
      </c>
      <c r="D52" s="77">
        <f t="shared" si="1"/>
        <v>6.794417870985666E-05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-1.3249242815865225E-05</v>
      </c>
      <c r="D53" s="77">
        <f t="shared" si="1"/>
        <v>-1.852288449451709E-05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-1.859701569126382E-06</v>
      </c>
      <c r="D54" s="77">
        <f t="shared" si="1"/>
        <v>-1.610091126645455E-05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2.676576839694585E-06</v>
      </c>
      <c r="D55" s="77">
        <f t="shared" si="1"/>
        <v>-6.46235313281796E-06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G8" sqref="G8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1429</v>
      </c>
      <c r="B3" s="11">
        <v>162.16666666666666</v>
      </c>
      <c r="C3" s="11">
        <v>156.66666666666666</v>
      </c>
      <c r="D3" s="11">
        <v>8.951397805657761</v>
      </c>
      <c r="E3" s="11">
        <v>9.47939261086689</v>
      </c>
      <c r="F3" s="12" t="s">
        <v>69</v>
      </c>
      <c r="H3" s="102">
        <v>0.0625</v>
      </c>
    </row>
    <row r="4" spans="1:9" ht="16.5" customHeight="1">
      <c r="A4" s="13">
        <v>1432</v>
      </c>
      <c r="B4" s="14">
        <v>157.82333333333335</v>
      </c>
      <c r="C4" s="14">
        <v>141.97333333333333</v>
      </c>
      <c r="D4" s="14">
        <v>8.917558000430729</v>
      </c>
      <c r="E4" s="14">
        <v>9.833393685916542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1431</v>
      </c>
      <c r="B5" s="26">
        <v>138.7</v>
      </c>
      <c r="C5" s="26">
        <v>141.78333333333333</v>
      </c>
      <c r="D5" s="26">
        <v>9.591476687611044</v>
      </c>
      <c r="E5" s="26">
        <v>10.123636770803126</v>
      </c>
      <c r="F5" s="15" t="s">
        <v>71</v>
      </c>
      <c r="I5" s="75">
        <v>1862</v>
      </c>
    </row>
    <row r="6" spans="1:6" s="2" customFormat="1" ht="13.5" thickBot="1">
      <c r="A6" s="16">
        <v>1430</v>
      </c>
      <c r="B6" s="17">
        <v>156.22666666666666</v>
      </c>
      <c r="C6" s="17">
        <v>167.8766666666667</v>
      </c>
      <c r="D6" s="17">
        <v>9.058798147095088</v>
      </c>
      <c r="E6" s="17">
        <v>9.400617165341057</v>
      </c>
      <c r="F6" s="18" t="s">
        <v>72</v>
      </c>
    </row>
    <row r="7" spans="1:6" s="2" customFormat="1" ht="12.75">
      <c r="A7" s="19" t="s">
        <v>143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142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2439</v>
      </c>
      <c r="K15" s="75">
        <v>1785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2.1646141873956424</v>
      </c>
      <c r="C19" s="34">
        <v>92.487947520729</v>
      </c>
      <c r="D19" s="35">
        <v>34.601978074048525</v>
      </c>
      <c r="K19" s="97" t="s">
        <v>131</v>
      </c>
    </row>
    <row r="20" spans="1:11" ht="12.75">
      <c r="A20" s="33" t="s">
        <v>57</v>
      </c>
      <c r="B20" s="34">
        <v>2.5387690805278424</v>
      </c>
      <c r="C20" s="34">
        <v>73.73876908052783</v>
      </c>
      <c r="D20" s="35">
        <v>29.696124341702117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-2.672605471090378</v>
      </c>
      <c r="C21" s="34">
        <v>86.05406119557628</v>
      </c>
      <c r="D21" s="35">
        <v>32.707013364051264</v>
      </c>
      <c r="F21" s="24" t="s">
        <v>134</v>
      </c>
    </row>
    <row r="22" spans="1:11" ht="16.5" thickBot="1">
      <c r="A22" s="36" t="s">
        <v>59</v>
      </c>
      <c r="B22" s="37">
        <v>5.2304582148553465</v>
      </c>
      <c r="C22" s="37">
        <v>99.897124881522</v>
      </c>
      <c r="D22" s="38">
        <v>37.50892000710182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26.43939971923828</v>
      </c>
      <c r="I23" s="75">
        <v>2489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0.10280342966925432</v>
      </c>
      <c r="C27" s="44">
        <v>0.0008810645860197733</v>
      </c>
      <c r="D27" s="44">
        <v>-0.024837306033087838</v>
      </c>
      <c r="E27" s="44">
        <v>-0.00029342481262828885</v>
      </c>
      <c r="F27" s="44">
        <v>0.004047711987509069</v>
      </c>
      <c r="G27" s="44">
        <v>0.00010077049405945235</v>
      </c>
      <c r="H27" s="44">
        <v>-0.0005364740551186414</v>
      </c>
      <c r="I27" s="45">
        <v>-2.3581552644315425E-05</v>
      </c>
    </row>
    <row r="28" spans="1:9" ht="13.5" thickBot="1">
      <c r="A28" s="46" t="s">
        <v>61</v>
      </c>
      <c r="B28" s="47">
        <v>-0.1864518735776456</v>
      </c>
      <c r="C28" s="47">
        <v>0.1618592140268202</v>
      </c>
      <c r="D28" s="47">
        <v>-0.043860382973817426</v>
      </c>
      <c r="E28" s="47">
        <v>-0.02837352892862899</v>
      </c>
      <c r="F28" s="47">
        <v>-0.007532318434477313</v>
      </c>
      <c r="G28" s="47">
        <v>0.004642162744357457</v>
      </c>
      <c r="H28" s="47">
        <v>-0.0008919770883940665</v>
      </c>
      <c r="I28" s="48">
        <v>-0.00043613156474847837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1429</v>
      </c>
      <c r="B39" s="50">
        <v>162.16666666666666</v>
      </c>
      <c r="C39" s="50">
        <v>156.66666666666666</v>
      </c>
      <c r="D39" s="50">
        <v>8.951397805657761</v>
      </c>
      <c r="E39" s="50">
        <v>9.47939261086689</v>
      </c>
      <c r="F39" s="54">
        <f>I39*D39/(23678+B39)*1000</f>
        <v>37.50892000710182</v>
      </c>
      <c r="G39" s="59" t="s">
        <v>59</v>
      </c>
      <c r="H39" s="58">
        <f>I39-B39+X39</f>
        <v>5.2304582148553465</v>
      </c>
      <c r="I39" s="58">
        <f>(B39+C42-2*X39)*(23678+B39)*E42/((23678+C42)*D39+E42*(23678+B39))</f>
        <v>99.897124881522</v>
      </c>
      <c r="J39" s="24" t="s">
        <v>73</v>
      </c>
      <c r="K39" s="24">
        <f>(K40*K40+L40*L40+M40*M40+N40*N40+O40*O40+P40*P40+Q40*Q40+R40*R40+S40*S40+T40*T40+U40*U40+V40*V40+W40*W40)</f>
        <v>0.0749737678619557</v>
      </c>
      <c r="M39" s="24" t="s">
        <v>68</v>
      </c>
      <c r="N39" s="24">
        <f>(K44*K44+L44*L44+M44*M44+N44*N44+O44*O44+P44*P44+Q44*Q44+R44*R44+S44*S44+T44*T44+U44*U44+V44*V44+W44*W44)</f>
        <v>0.050934167026683304</v>
      </c>
      <c r="X39" s="55">
        <f>(1-$H$2)*1000</f>
        <v>67.5</v>
      </c>
    </row>
    <row r="40" spans="1:24" ht="12.75">
      <c r="A40" s="49">
        <v>1432</v>
      </c>
      <c r="B40" s="50">
        <v>157.82333333333335</v>
      </c>
      <c r="C40" s="50">
        <v>141.97333333333333</v>
      </c>
      <c r="D40" s="50">
        <v>8.917558000430729</v>
      </c>
      <c r="E40" s="50">
        <v>9.833393685916542</v>
      </c>
      <c r="F40" s="54">
        <f>I40*D40/(23678+B40)*1000</f>
        <v>34.601978074048525</v>
      </c>
      <c r="G40" s="59" t="s">
        <v>56</v>
      </c>
      <c r="H40" s="58">
        <f>I40-B40+X40</f>
        <v>2.1646141873956424</v>
      </c>
      <c r="I40" s="58">
        <f>(B40+C39-2*X40)*(23678+B40)*E39/((23678+C39)*D40+E39*(23678+B40))</f>
        <v>92.487947520729</v>
      </c>
      <c r="J40" s="24" t="s">
        <v>62</v>
      </c>
      <c r="K40" s="52">
        <f aca="true" t="shared" si="0" ref="K40:W40">SQRT(K41*K41+K42*K42)</f>
        <v>0.21291511527455173</v>
      </c>
      <c r="L40" s="52">
        <f t="shared" si="0"/>
        <v>0.16186161200292282</v>
      </c>
      <c r="M40" s="52">
        <f t="shared" si="0"/>
        <v>0.05040461254281393</v>
      </c>
      <c r="N40" s="52">
        <f t="shared" si="0"/>
        <v>0.0283750461142253</v>
      </c>
      <c r="O40" s="52">
        <f t="shared" si="0"/>
        <v>0.008551011246173834</v>
      </c>
      <c r="P40" s="52">
        <f t="shared" si="0"/>
        <v>0.004643256361388346</v>
      </c>
      <c r="Q40" s="52">
        <f t="shared" si="0"/>
        <v>0.0010408782532243604</v>
      </c>
      <c r="R40" s="52">
        <f t="shared" si="0"/>
        <v>0.0004367686245543203</v>
      </c>
      <c r="S40" s="52">
        <f t="shared" si="0"/>
        <v>0.00011218892360827656</v>
      </c>
      <c r="T40" s="52">
        <f t="shared" si="0"/>
        <v>6.832175604700697E-05</v>
      </c>
      <c r="U40" s="52">
        <f t="shared" si="0"/>
        <v>2.2773662094423416E-05</v>
      </c>
      <c r="V40" s="52">
        <f t="shared" si="0"/>
        <v>1.620795587162225E-05</v>
      </c>
      <c r="W40" s="52">
        <f t="shared" si="0"/>
        <v>6.994717406159562E-06</v>
      </c>
      <c r="X40" s="55">
        <f>(1-$H$2)*1000</f>
        <v>67.5</v>
      </c>
    </row>
    <row r="41" spans="1:24" ht="12.75">
      <c r="A41" s="49">
        <v>1431</v>
      </c>
      <c r="B41" s="50">
        <v>138.7</v>
      </c>
      <c r="C41" s="50">
        <v>141.78333333333333</v>
      </c>
      <c r="D41" s="50">
        <v>9.591476687611044</v>
      </c>
      <c r="E41" s="50">
        <v>10.123636770803126</v>
      </c>
      <c r="F41" s="54">
        <f>I41*D41/(23678+B41)*1000</f>
        <v>29.696124341702117</v>
      </c>
      <c r="G41" s="59" t="s">
        <v>57</v>
      </c>
      <c r="H41" s="58">
        <f>I41-B41+X41</f>
        <v>2.5387690805278424</v>
      </c>
      <c r="I41" s="58">
        <f>(B41+C40-2*X41)*(23678+B41)*E40/((23678+C40)*D41+E40*(23678+B41))</f>
        <v>73.73876908052783</v>
      </c>
      <c r="J41" s="24" t="s">
        <v>60</v>
      </c>
      <c r="K41" s="52">
        <f>'calcul config'!C43</f>
        <v>0.10280342966925432</v>
      </c>
      <c r="L41" s="52">
        <f>'calcul config'!C44</f>
        <v>0.0008810645860197733</v>
      </c>
      <c r="M41" s="52">
        <f>'calcul config'!C45</f>
        <v>-0.024837306033087838</v>
      </c>
      <c r="N41" s="52">
        <f>'calcul config'!C46</f>
        <v>-0.00029342481262828885</v>
      </c>
      <c r="O41" s="52">
        <f>'calcul config'!C47</f>
        <v>0.004047711987509069</v>
      </c>
      <c r="P41" s="52">
        <f>'calcul config'!C48</f>
        <v>0.00010077049405945235</v>
      </c>
      <c r="Q41" s="52">
        <f>'calcul config'!C49</f>
        <v>-0.0005364740551186414</v>
      </c>
      <c r="R41" s="52">
        <f>'calcul config'!C50</f>
        <v>-2.3581552644315425E-05</v>
      </c>
      <c r="S41" s="52">
        <f>'calcul config'!C51</f>
        <v>4.6319630930517604E-05</v>
      </c>
      <c r="T41" s="52">
        <f>'calcul config'!C52</f>
        <v>7.172930279167231E-06</v>
      </c>
      <c r="U41" s="52">
        <f>'calcul config'!C53</f>
        <v>-1.3249242815865225E-05</v>
      </c>
      <c r="V41" s="52">
        <f>'calcul config'!C54</f>
        <v>-1.859701569126382E-06</v>
      </c>
      <c r="W41" s="52">
        <f>'calcul config'!C55</f>
        <v>2.676576839694585E-06</v>
      </c>
      <c r="X41" s="55">
        <f>(1-$H$2)*1000</f>
        <v>67.5</v>
      </c>
    </row>
    <row r="42" spans="1:24" ht="12.75">
      <c r="A42" s="49">
        <v>1430</v>
      </c>
      <c r="B42" s="50">
        <v>156.22666666666666</v>
      </c>
      <c r="C42" s="50">
        <v>167.8766666666667</v>
      </c>
      <c r="D42" s="50">
        <v>9.058798147095088</v>
      </c>
      <c r="E42" s="50">
        <v>9.400617165341057</v>
      </c>
      <c r="F42" s="54">
        <f>I42*D42/(23678+B42)*1000</f>
        <v>32.707013364051264</v>
      </c>
      <c r="G42" s="59" t="s">
        <v>58</v>
      </c>
      <c r="H42" s="58">
        <f>I42-B42+X42</f>
        <v>-2.672605471090378</v>
      </c>
      <c r="I42" s="58">
        <f>(B42+C41-2*X42)*(23678+B42)*E41/((23678+C41)*D42+E41*(23678+B42))</f>
        <v>86.05406119557628</v>
      </c>
      <c r="J42" s="24" t="s">
        <v>61</v>
      </c>
      <c r="K42" s="52">
        <f>'calcul config'!D43</f>
        <v>-0.1864518735776456</v>
      </c>
      <c r="L42" s="52">
        <f>'calcul config'!D44</f>
        <v>0.1618592140268202</v>
      </c>
      <c r="M42" s="52">
        <f>'calcul config'!D45</f>
        <v>-0.043860382973817426</v>
      </c>
      <c r="N42" s="52">
        <f>'calcul config'!D46</f>
        <v>-0.02837352892862899</v>
      </c>
      <c r="O42" s="52">
        <f>'calcul config'!D47</f>
        <v>-0.007532318434477313</v>
      </c>
      <c r="P42" s="52">
        <f>'calcul config'!D48</f>
        <v>0.004642162744357457</v>
      </c>
      <c r="Q42" s="52">
        <f>'calcul config'!D49</f>
        <v>-0.0008919770883940665</v>
      </c>
      <c r="R42" s="52">
        <f>'calcul config'!D50</f>
        <v>-0.00043613156474847837</v>
      </c>
      <c r="S42" s="52">
        <f>'calcul config'!D51</f>
        <v>-0.00010218045982889463</v>
      </c>
      <c r="T42" s="52">
        <f>'calcul config'!D52</f>
        <v>6.794417870985666E-05</v>
      </c>
      <c r="U42" s="52">
        <f>'calcul config'!D53</f>
        <v>-1.852288449451709E-05</v>
      </c>
      <c r="V42" s="52">
        <f>'calcul config'!D54</f>
        <v>-1.610091126645455E-05</v>
      </c>
      <c r="W42" s="52">
        <f>'calcul config'!D55</f>
        <v>-6.46235313281796E-06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90</v>
      </c>
      <c r="J44" s="24" t="s">
        <v>67</v>
      </c>
      <c r="K44" s="52">
        <f>K40/(K43*1.5)</f>
        <v>0.1419434101830345</v>
      </c>
      <c r="L44" s="52">
        <f>L40/(L43*1.5)</f>
        <v>0.15415391619325985</v>
      </c>
      <c r="M44" s="52">
        <f aca="true" t="shared" si="1" ref="M44:W44">M40/(M43*1.5)</f>
        <v>0.05600512504757103</v>
      </c>
      <c r="N44" s="52">
        <f t="shared" si="1"/>
        <v>0.03783339481896707</v>
      </c>
      <c r="O44" s="52">
        <f t="shared" si="1"/>
        <v>0.038004494427439264</v>
      </c>
      <c r="P44" s="52">
        <f t="shared" si="1"/>
        <v>0.03095504240925563</v>
      </c>
      <c r="Q44" s="52">
        <f t="shared" si="1"/>
        <v>0.006939188354829068</v>
      </c>
      <c r="R44" s="52">
        <f t="shared" si="1"/>
        <v>0.0009705969434540451</v>
      </c>
      <c r="S44" s="52">
        <f t="shared" si="1"/>
        <v>0.0014958523147770206</v>
      </c>
      <c r="T44" s="52">
        <f t="shared" si="1"/>
        <v>0.0009109567472934261</v>
      </c>
      <c r="U44" s="52">
        <f t="shared" si="1"/>
        <v>0.0003036488279256455</v>
      </c>
      <c r="V44" s="52">
        <f t="shared" si="1"/>
        <v>0.00021610607828829664</v>
      </c>
      <c r="W44" s="52">
        <f t="shared" si="1"/>
        <v>9.326289874879415E-05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1432</v>
      </c>
      <c r="B51" s="24">
        <v>161.5</v>
      </c>
      <c r="C51" s="24">
        <v>156.3</v>
      </c>
      <c r="D51" s="24">
        <v>8.611293947842658</v>
      </c>
      <c r="E51" s="24">
        <v>9.700153588383024</v>
      </c>
      <c r="F51" s="24">
        <v>33.622724189453656</v>
      </c>
      <c r="G51" s="24" t="s">
        <v>59</v>
      </c>
      <c r="H51" s="24">
        <v>-0.9188744259173376</v>
      </c>
      <c r="I51" s="24">
        <v>93.08112557408266</v>
      </c>
      <c r="J51" s="24" t="s">
        <v>73</v>
      </c>
      <c r="K51" s="24">
        <v>0.1299134550006647</v>
      </c>
      <c r="M51" s="24" t="s">
        <v>68</v>
      </c>
      <c r="N51" s="24">
        <v>0.07045600170538413</v>
      </c>
      <c r="X51" s="24">
        <v>67.5</v>
      </c>
    </row>
    <row r="52" spans="1:24" ht="12.75" hidden="1">
      <c r="A52" s="24">
        <v>1430</v>
      </c>
      <c r="B52" s="24">
        <v>160.3800048828125</v>
      </c>
      <c r="C52" s="24">
        <v>170.97999572753906</v>
      </c>
      <c r="D52" s="24">
        <v>9.031967163085938</v>
      </c>
      <c r="E52" s="24">
        <v>9.392343521118164</v>
      </c>
      <c r="F52" s="24">
        <v>35.6484168493669</v>
      </c>
      <c r="G52" s="24" t="s">
        <v>56</v>
      </c>
      <c r="H52" s="24">
        <v>1.2080815864174923</v>
      </c>
      <c r="I52" s="24">
        <v>94.08808646922999</v>
      </c>
      <c r="J52" s="24" t="s">
        <v>62</v>
      </c>
      <c r="K52" s="24">
        <v>0.34532048905646584</v>
      </c>
      <c r="L52" s="24">
        <v>0.041838242956449466</v>
      </c>
      <c r="M52" s="24">
        <v>0.08174999041296283</v>
      </c>
      <c r="N52" s="24">
        <v>0.04512832425347917</v>
      </c>
      <c r="O52" s="24">
        <v>0.013868718225333816</v>
      </c>
      <c r="P52" s="24">
        <v>0.001200196905551413</v>
      </c>
      <c r="Q52" s="24">
        <v>0.0016881299660299366</v>
      </c>
      <c r="R52" s="24">
        <v>0.0006946300934789696</v>
      </c>
      <c r="S52" s="24">
        <v>0.00018194413715084045</v>
      </c>
      <c r="T52" s="24">
        <v>1.764742082080403E-05</v>
      </c>
      <c r="U52" s="24">
        <v>3.691416318132623E-05</v>
      </c>
      <c r="V52" s="24">
        <v>2.5774600248004886E-05</v>
      </c>
      <c r="W52" s="24">
        <v>1.1343617038719295E-05</v>
      </c>
      <c r="X52" s="24">
        <v>67.5</v>
      </c>
    </row>
    <row r="53" spans="1:24" ht="12.75" hidden="1">
      <c r="A53" s="24">
        <v>1429</v>
      </c>
      <c r="B53" s="24">
        <v>163.16000366210938</v>
      </c>
      <c r="C53" s="24">
        <v>153.55999755859375</v>
      </c>
      <c r="D53" s="24">
        <v>8.689704895019531</v>
      </c>
      <c r="E53" s="24">
        <v>9.255151748657227</v>
      </c>
      <c r="F53" s="24">
        <v>37.6958929558478</v>
      </c>
      <c r="G53" s="24" t="s">
        <v>57</v>
      </c>
      <c r="H53" s="24">
        <v>7.762819816784727</v>
      </c>
      <c r="I53" s="24">
        <v>103.4228234788941</v>
      </c>
      <c r="J53" s="24" t="s">
        <v>60</v>
      </c>
      <c r="K53" s="24">
        <v>-0.33357118966709026</v>
      </c>
      <c r="L53" s="24">
        <v>0.0002280279643215836</v>
      </c>
      <c r="M53" s="24">
        <v>0.07920378754460944</v>
      </c>
      <c r="N53" s="24">
        <v>-0.00046686290867558857</v>
      </c>
      <c r="O53" s="24">
        <v>-0.013357342483429749</v>
      </c>
      <c r="P53" s="24">
        <v>2.6108968099177156E-05</v>
      </c>
      <c r="Q53" s="24">
        <v>0.0016459666821683127</v>
      </c>
      <c r="R53" s="24">
        <v>-3.75345316459896E-05</v>
      </c>
      <c r="S53" s="24">
        <v>-0.00017152899771153308</v>
      </c>
      <c r="T53" s="24">
        <v>1.8603851685032525E-06</v>
      </c>
      <c r="U53" s="24">
        <v>3.6529151514525666E-05</v>
      </c>
      <c r="V53" s="24">
        <v>-2.9643910091669877E-06</v>
      </c>
      <c r="W53" s="24">
        <v>-1.0561514261285522E-05</v>
      </c>
      <c r="X53" s="24">
        <v>67.5</v>
      </c>
    </row>
    <row r="54" spans="1:24" ht="12.75" hidden="1">
      <c r="A54" s="24">
        <v>1431</v>
      </c>
      <c r="B54" s="24">
        <v>145.74000549316406</v>
      </c>
      <c r="C54" s="24">
        <v>146.24000549316406</v>
      </c>
      <c r="D54" s="24">
        <v>9.345755577087402</v>
      </c>
      <c r="E54" s="24">
        <v>10.055826187133789</v>
      </c>
      <c r="F54" s="24">
        <v>32.06415842231823</v>
      </c>
      <c r="G54" s="24" t="s">
        <v>58</v>
      </c>
      <c r="H54" s="24">
        <v>3.4963685696293254</v>
      </c>
      <c r="I54" s="24">
        <v>81.73637406279339</v>
      </c>
      <c r="J54" s="24" t="s">
        <v>61</v>
      </c>
      <c r="K54" s="24">
        <v>0.08931126237087254</v>
      </c>
      <c r="L54" s="24">
        <v>0.04183762154963378</v>
      </c>
      <c r="M54" s="24">
        <v>0.020244035445233854</v>
      </c>
      <c r="N54" s="24">
        <v>-0.04512590928670202</v>
      </c>
      <c r="O54" s="24">
        <v>0.0037313197389220237</v>
      </c>
      <c r="P54" s="24">
        <v>0.0011999128859546363</v>
      </c>
      <c r="Q54" s="24">
        <v>0.0003749352789483425</v>
      </c>
      <c r="R54" s="24">
        <v>-0.0006936152576902546</v>
      </c>
      <c r="S54" s="24">
        <v>6.0675134838257446E-05</v>
      </c>
      <c r="T54" s="24">
        <v>1.754908626257677E-05</v>
      </c>
      <c r="U54" s="24">
        <v>5.317568335847539E-06</v>
      </c>
      <c r="V54" s="24">
        <v>-2.560356232810629E-05</v>
      </c>
      <c r="W54" s="24">
        <v>4.139089758604569E-06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1432</v>
      </c>
      <c r="B56" s="24">
        <v>161.5</v>
      </c>
      <c r="C56" s="24">
        <v>156.3</v>
      </c>
      <c r="D56" s="24">
        <v>8.611293947842658</v>
      </c>
      <c r="E56" s="24">
        <v>9.700153588383024</v>
      </c>
      <c r="F56" s="24">
        <v>33.69796030372809</v>
      </c>
      <c r="G56" s="24" t="s">
        <v>59</v>
      </c>
      <c r="H56" s="24">
        <v>-0.7105908210248799</v>
      </c>
      <c r="I56" s="24">
        <v>93.28940917897512</v>
      </c>
      <c r="J56" s="24" t="s">
        <v>73</v>
      </c>
      <c r="K56" s="24">
        <v>0.36851222196443373</v>
      </c>
      <c r="M56" s="24" t="s">
        <v>68</v>
      </c>
      <c r="N56" s="24">
        <v>0.220234019341302</v>
      </c>
      <c r="X56" s="24">
        <v>67.5</v>
      </c>
    </row>
    <row r="57" spans="1:24" ht="12.75" hidden="1">
      <c r="A57" s="24">
        <v>1430</v>
      </c>
      <c r="B57" s="24">
        <v>160.3800048828125</v>
      </c>
      <c r="C57" s="24">
        <v>170.97999572753906</v>
      </c>
      <c r="D57" s="24">
        <v>9.031967163085938</v>
      </c>
      <c r="E57" s="24">
        <v>9.392343521118164</v>
      </c>
      <c r="F57" s="24">
        <v>35.6484168493669</v>
      </c>
      <c r="G57" s="24" t="s">
        <v>56</v>
      </c>
      <c r="H57" s="24">
        <v>1.2080815864174923</v>
      </c>
      <c r="I57" s="24">
        <v>94.08808646922999</v>
      </c>
      <c r="J57" s="24" t="s">
        <v>62</v>
      </c>
      <c r="K57" s="24">
        <v>0.5346793227389444</v>
      </c>
      <c r="L57" s="24">
        <v>0.25330643530116803</v>
      </c>
      <c r="M57" s="24">
        <v>0.1265783460574443</v>
      </c>
      <c r="N57" s="24">
        <v>0.04384874014753863</v>
      </c>
      <c r="O57" s="24">
        <v>0.021473671815042866</v>
      </c>
      <c r="P57" s="24">
        <v>0.00726653847504064</v>
      </c>
      <c r="Q57" s="24">
        <v>0.0026138569094302697</v>
      </c>
      <c r="R57" s="24">
        <v>0.0006749282803174465</v>
      </c>
      <c r="S57" s="24">
        <v>0.00028171301323383786</v>
      </c>
      <c r="T57" s="24">
        <v>0.00010690326892169179</v>
      </c>
      <c r="U57" s="24">
        <v>5.715837284278449E-05</v>
      </c>
      <c r="V57" s="24">
        <v>2.5038722766734998E-05</v>
      </c>
      <c r="W57" s="24">
        <v>1.7561441728062585E-05</v>
      </c>
      <c r="X57" s="24">
        <v>67.5</v>
      </c>
    </row>
    <row r="58" spans="1:24" ht="12.75" hidden="1">
      <c r="A58" s="24">
        <v>1431</v>
      </c>
      <c r="B58" s="24">
        <v>145.74000549316406</v>
      </c>
      <c r="C58" s="24">
        <v>146.24000549316406</v>
      </c>
      <c r="D58" s="24">
        <v>9.345755577087402</v>
      </c>
      <c r="E58" s="24">
        <v>10.055826187133789</v>
      </c>
      <c r="F58" s="24">
        <v>35.71299083084437</v>
      </c>
      <c r="G58" s="24" t="s">
        <v>57</v>
      </c>
      <c r="H58" s="24">
        <v>12.797792505588433</v>
      </c>
      <c r="I58" s="24">
        <v>91.0377979987525</v>
      </c>
      <c r="J58" s="24" t="s">
        <v>60</v>
      </c>
      <c r="K58" s="24">
        <v>-0.5200480373459989</v>
      </c>
      <c r="L58" s="24">
        <v>0.0013786431893653387</v>
      </c>
      <c r="M58" s="24">
        <v>0.12277227386218867</v>
      </c>
      <c r="N58" s="24">
        <v>-0.000453740998907574</v>
      </c>
      <c r="O58" s="24">
        <v>-0.020938685923806613</v>
      </c>
      <c r="P58" s="24">
        <v>0.00015779385611368056</v>
      </c>
      <c r="Q58" s="24">
        <v>0.002517679550928417</v>
      </c>
      <c r="R58" s="24">
        <v>-3.647564527180449E-05</v>
      </c>
      <c r="S58" s="24">
        <v>-0.00027828726872254346</v>
      </c>
      <c r="T58" s="24">
        <v>1.1239588220050368E-05</v>
      </c>
      <c r="U58" s="24">
        <v>5.366046262762121E-05</v>
      </c>
      <c r="V58" s="24">
        <v>-2.882431317737384E-06</v>
      </c>
      <c r="W58" s="24">
        <v>-1.7429308002734816E-05</v>
      </c>
      <c r="X58" s="24">
        <v>67.5</v>
      </c>
    </row>
    <row r="59" spans="1:24" ht="12.75" hidden="1">
      <c r="A59" s="24">
        <v>1429</v>
      </c>
      <c r="B59" s="24">
        <v>163.16000366210938</v>
      </c>
      <c r="C59" s="24">
        <v>153.55999755859375</v>
      </c>
      <c r="D59" s="24">
        <v>8.689704895019531</v>
      </c>
      <c r="E59" s="24">
        <v>9.255151748657227</v>
      </c>
      <c r="F59" s="24">
        <v>34.11041939779655</v>
      </c>
      <c r="G59" s="24" t="s">
        <v>58</v>
      </c>
      <c r="H59" s="24">
        <v>-2.0743207787944584</v>
      </c>
      <c r="I59" s="24">
        <v>93.58568288331492</v>
      </c>
      <c r="J59" s="24" t="s">
        <v>61</v>
      </c>
      <c r="K59" s="24">
        <v>-0.12422566971906727</v>
      </c>
      <c r="L59" s="24">
        <v>0.2533026835782464</v>
      </c>
      <c r="M59" s="24">
        <v>-0.03080659769182367</v>
      </c>
      <c r="N59" s="24">
        <v>-0.043846392458585196</v>
      </c>
      <c r="O59" s="24">
        <v>-0.004763403510553051</v>
      </c>
      <c r="P59" s="24">
        <v>0.007264825015664088</v>
      </c>
      <c r="Q59" s="24">
        <v>-0.0007025223283378581</v>
      </c>
      <c r="R59" s="24">
        <v>-0.0006739419195110742</v>
      </c>
      <c r="S59" s="24">
        <v>-4.3799747627530724E-05</v>
      </c>
      <c r="T59" s="24">
        <v>0.00010631077350291107</v>
      </c>
      <c r="U59" s="24">
        <v>-1.9688431543026254E-05</v>
      </c>
      <c r="V59" s="24">
        <v>-2.4872258190360203E-05</v>
      </c>
      <c r="W59" s="24">
        <v>-2.1502228056510408E-06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1432</v>
      </c>
      <c r="B61" s="24">
        <v>161.5</v>
      </c>
      <c r="C61" s="24">
        <v>156.3</v>
      </c>
      <c r="D61" s="24">
        <v>8.611293947842658</v>
      </c>
      <c r="E61" s="24">
        <v>9.700153588383024</v>
      </c>
      <c r="F61" s="24">
        <v>33.622724189453656</v>
      </c>
      <c r="G61" s="24" t="s">
        <v>59</v>
      </c>
      <c r="H61" s="24">
        <v>-0.9188744259173376</v>
      </c>
      <c r="I61" s="24">
        <v>93.08112557408266</v>
      </c>
      <c r="J61" s="24" t="s">
        <v>73</v>
      </c>
      <c r="K61" s="24">
        <v>0.31888131536822206</v>
      </c>
      <c r="M61" s="24" t="s">
        <v>68</v>
      </c>
      <c r="N61" s="24">
        <v>0.21815471413806758</v>
      </c>
      <c r="X61" s="24">
        <v>67.5</v>
      </c>
    </row>
    <row r="62" spans="1:24" ht="12.75" hidden="1">
      <c r="A62" s="24">
        <v>1429</v>
      </c>
      <c r="B62" s="24">
        <v>163.16000366210938</v>
      </c>
      <c r="C62" s="24">
        <v>153.55999755859375</v>
      </c>
      <c r="D62" s="24">
        <v>8.689704895019531</v>
      </c>
      <c r="E62" s="24">
        <v>9.255151748657227</v>
      </c>
      <c r="F62" s="24">
        <v>35.46819883085975</v>
      </c>
      <c r="G62" s="24" t="s">
        <v>56</v>
      </c>
      <c r="H62" s="24">
        <v>1.6508962572748231</v>
      </c>
      <c r="I62" s="24">
        <v>97.3108999193842</v>
      </c>
      <c r="J62" s="24" t="s">
        <v>62</v>
      </c>
      <c r="K62" s="24">
        <v>0.43203744650380804</v>
      </c>
      <c r="L62" s="24">
        <v>0.3455946267905579</v>
      </c>
      <c r="M62" s="24">
        <v>0.10227906673421376</v>
      </c>
      <c r="N62" s="24">
        <v>0.04386288726506892</v>
      </c>
      <c r="O62" s="24">
        <v>0.017351469282554814</v>
      </c>
      <c r="P62" s="24">
        <v>0.009914009554806388</v>
      </c>
      <c r="Q62" s="24">
        <v>0.0021120522624370765</v>
      </c>
      <c r="R62" s="24">
        <v>0.0006751653779108557</v>
      </c>
      <c r="S62" s="24">
        <v>0.00022764032126297898</v>
      </c>
      <c r="T62" s="24">
        <v>0.0001458779899506309</v>
      </c>
      <c r="U62" s="24">
        <v>4.6196212956413906E-05</v>
      </c>
      <c r="V62" s="24">
        <v>2.5061249992727463E-05</v>
      </c>
      <c r="W62" s="24">
        <v>1.4195534115426197E-05</v>
      </c>
      <c r="X62" s="24">
        <v>67.5</v>
      </c>
    </row>
    <row r="63" spans="1:24" ht="12.75" hidden="1">
      <c r="A63" s="24">
        <v>1430</v>
      </c>
      <c r="B63" s="24">
        <v>160.3800048828125</v>
      </c>
      <c r="C63" s="24">
        <v>170.97999572753906</v>
      </c>
      <c r="D63" s="24">
        <v>9.031967163085938</v>
      </c>
      <c r="E63" s="24">
        <v>9.392343521118164</v>
      </c>
      <c r="F63" s="24">
        <v>34.31726559912429</v>
      </c>
      <c r="G63" s="24" t="s">
        <v>57</v>
      </c>
      <c r="H63" s="24">
        <v>-2.305271459965411</v>
      </c>
      <c r="I63" s="24">
        <v>90.57473342284709</v>
      </c>
      <c r="J63" s="24" t="s">
        <v>60</v>
      </c>
      <c r="K63" s="24">
        <v>0.054991524167145915</v>
      </c>
      <c r="L63" s="24">
        <v>-0.0018800370250596212</v>
      </c>
      <c r="M63" s="24">
        <v>-0.011864579651403442</v>
      </c>
      <c r="N63" s="24">
        <v>-0.00045354485659772613</v>
      </c>
      <c r="O63" s="24">
        <v>0.0023941258427979165</v>
      </c>
      <c r="P63" s="24">
        <v>-0.0002151576764054605</v>
      </c>
      <c r="Q63" s="24">
        <v>-0.00018986266550035196</v>
      </c>
      <c r="R63" s="24">
        <v>-3.6470482092934144E-05</v>
      </c>
      <c r="S63" s="24">
        <v>4.656276698171888E-05</v>
      </c>
      <c r="T63" s="24">
        <v>-1.532415682055748E-05</v>
      </c>
      <c r="U63" s="24">
        <v>-4.878144681906462E-07</v>
      </c>
      <c r="V63" s="24">
        <v>-2.8771670430614067E-06</v>
      </c>
      <c r="W63" s="24">
        <v>3.3622898020505256E-06</v>
      </c>
      <c r="X63" s="24">
        <v>67.5</v>
      </c>
    </row>
    <row r="64" spans="1:24" ht="12.75" hidden="1">
      <c r="A64" s="24">
        <v>1431</v>
      </c>
      <c r="B64" s="24">
        <v>145.74000549316406</v>
      </c>
      <c r="C64" s="24">
        <v>146.24000549316406</v>
      </c>
      <c r="D64" s="24">
        <v>9.345755577087402</v>
      </c>
      <c r="E64" s="24">
        <v>10.055826187133789</v>
      </c>
      <c r="F64" s="24">
        <v>35.71299083084437</v>
      </c>
      <c r="G64" s="24" t="s">
        <v>58</v>
      </c>
      <c r="H64" s="24">
        <v>12.797792505588433</v>
      </c>
      <c r="I64" s="24">
        <v>91.0377979987525</v>
      </c>
      <c r="J64" s="24" t="s">
        <v>61</v>
      </c>
      <c r="K64" s="24">
        <v>0.4285233802854927</v>
      </c>
      <c r="L64" s="24">
        <v>-0.34558951304588137</v>
      </c>
      <c r="M64" s="24">
        <v>0.10158857830345523</v>
      </c>
      <c r="N64" s="24">
        <v>-0.04386054236202739</v>
      </c>
      <c r="O64" s="24">
        <v>0.017185506908796448</v>
      </c>
      <c r="P64" s="24">
        <v>-0.00991167456220573</v>
      </c>
      <c r="Q64" s="24">
        <v>0.002103501111840608</v>
      </c>
      <c r="R64" s="24">
        <v>-0.0006741796433187653</v>
      </c>
      <c r="S64" s="24">
        <v>0.00022282734256755482</v>
      </c>
      <c r="T64" s="24">
        <v>-0.00014507087292001564</v>
      </c>
      <c r="U64" s="24">
        <v>4.61936373168315E-05</v>
      </c>
      <c r="V64" s="24">
        <v>-2.489554500315877E-05</v>
      </c>
      <c r="W64" s="24">
        <v>1.3791598751024337E-05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1432</v>
      </c>
      <c r="B66" s="24">
        <v>161.5</v>
      </c>
      <c r="C66" s="24">
        <v>156.3</v>
      </c>
      <c r="D66" s="24">
        <v>8.611293947842658</v>
      </c>
      <c r="E66" s="24">
        <v>9.700153588383024</v>
      </c>
      <c r="F66" s="24">
        <v>37.20707189593193</v>
      </c>
      <c r="G66" s="24" t="s">
        <v>59</v>
      </c>
      <c r="H66" s="24">
        <v>9.004031198503483</v>
      </c>
      <c r="I66" s="24">
        <v>103.00403119850348</v>
      </c>
      <c r="J66" s="24" t="s">
        <v>73</v>
      </c>
      <c r="K66" s="24">
        <v>0.14337633128404528</v>
      </c>
      <c r="M66" s="24" t="s">
        <v>68</v>
      </c>
      <c r="N66" s="24">
        <v>0.10554526088569706</v>
      </c>
      <c r="X66" s="24">
        <v>67.5</v>
      </c>
    </row>
    <row r="67" spans="1:24" ht="12.75" hidden="1">
      <c r="A67" s="24">
        <v>1429</v>
      </c>
      <c r="B67" s="24">
        <v>163.16000366210938</v>
      </c>
      <c r="C67" s="24">
        <v>153.55999755859375</v>
      </c>
      <c r="D67" s="24">
        <v>8.689704895019531</v>
      </c>
      <c r="E67" s="24">
        <v>9.255151748657227</v>
      </c>
      <c r="F67" s="24">
        <v>35.46819883085975</v>
      </c>
      <c r="G67" s="24" t="s">
        <v>56</v>
      </c>
      <c r="H67" s="24">
        <v>1.6508962572748231</v>
      </c>
      <c r="I67" s="24">
        <v>97.3108999193842</v>
      </c>
      <c r="J67" s="24" t="s">
        <v>62</v>
      </c>
      <c r="K67" s="24">
        <v>0.26392084107017977</v>
      </c>
      <c r="L67" s="24">
        <v>0.25991258578355725</v>
      </c>
      <c r="M67" s="24">
        <v>0.06247939015626825</v>
      </c>
      <c r="N67" s="24">
        <v>0.045757629916360454</v>
      </c>
      <c r="O67" s="24">
        <v>0.0105994308774863</v>
      </c>
      <c r="P67" s="24">
        <v>0.007456017681963523</v>
      </c>
      <c r="Q67" s="24">
        <v>0.0012902128701048159</v>
      </c>
      <c r="R67" s="24">
        <v>0.0007043282877721438</v>
      </c>
      <c r="S67" s="24">
        <v>0.00013906829712326913</v>
      </c>
      <c r="T67" s="24">
        <v>0.00010971208670843891</v>
      </c>
      <c r="U67" s="24">
        <v>2.8231130231455575E-05</v>
      </c>
      <c r="V67" s="24">
        <v>2.6137765909692226E-05</v>
      </c>
      <c r="W67" s="24">
        <v>8.671628226058052E-06</v>
      </c>
      <c r="X67" s="24">
        <v>67.5</v>
      </c>
    </row>
    <row r="68" spans="1:24" ht="12.75" hidden="1">
      <c r="A68" s="24">
        <v>1431</v>
      </c>
      <c r="B68" s="24">
        <v>145.74000549316406</v>
      </c>
      <c r="C68" s="24">
        <v>146.24000549316406</v>
      </c>
      <c r="D68" s="24">
        <v>9.345755577087402</v>
      </c>
      <c r="E68" s="24">
        <v>10.055826187133789</v>
      </c>
      <c r="F68" s="24">
        <v>32.06415842231823</v>
      </c>
      <c r="G68" s="24" t="s">
        <v>57</v>
      </c>
      <c r="H68" s="24">
        <v>3.4963685696293254</v>
      </c>
      <c r="I68" s="24">
        <v>81.73637406279339</v>
      </c>
      <c r="J68" s="24" t="s">
        <v>60</v>
      </c>
      <c r="K68" s="24">
        <v>0.2112222635964188</v>
      </c>
      <c r="L68" s="24">
        <v>0.0014147490778965782</v>
      </c>
      <c r="M68" s="24">
        <v>-0.05042635023619534</v>
      </c>
      <c r="N68" s="24">
        <v>-0.0004731834675808136</v>
      </c>
      <c r="O68" s="24">
        <v>0.00841393894861271</v>
      </c>
      <c r="P68" s="24">
        <v>0.00016179925206216632</v>
      </c>
      <c r="Q68" s="24">
        <v>-0.001060922511067948</v>
      </c>
      <c r="R68" s="24">
        <v>-3.802786812754199E-05</v>
      </c>
      <c r="S68" s="24">
        <v>0.00010444016966464904</v>
      </c>
      <c r="T68" s="24">
        <v>1.1516897335216192E-05</v>
      </c>
      <c r="U68" s="24">
        <v>-2.4413299931146195E-05</v>
      </c>
      <c r="V68" s="24">
        <v>-2.9983923797737226E-06</v>
      </c>
      <c r="W68" s="24">
        <v>6.321130358542501E-06</v>
      </c>
      <c r="X68" s="24">
        <v>67.5</v>
      </c>
    </row>
    <row r="69" spans="1:24" ht="12.75" hidden="1">
      <c r="A69" s="24">
        <v>1430</v>
      </c>
      <c r="B69" s="24">
        <v>160.3800048828125</v>
      </c>
      <c r="C69" s="24">
        <v>170.97999572753906</v>
      </c>
      <c r="D69" s="24">
        <v>9.031967163085938</v>
      </c>
      <c r="E69" s="24">
        <v>9.392343521118164</v>
      </c>
      <c r="F69" s="24">
        <v>34.265532104503976</v>
      </c>
      <c r="G69" s="24" t="s">
        <v>58</v>
      </c>
      <c r="H69" s="24">
        <v>-2.4418134426222906</v>
      </c>
      <c r="I69" s="24">
        <v>90.43819144019021</v>
      </c>
      <c r="J69" s="24" t="s">
        <v>61</v>
      </c>
      <c r="K69" s="24">
        <v>-0.15823831935531946</v>
      </c>
      <c r="L69" s="24">
        <v>0.2599087353932945</v>
      </c>
      <c r="M69" s="24">
        <v>-0.03688980070637074</v>
      </c>
      <c r="N69" s="24">
        <v>-0.04575518323609483</v>
      </c>
      <c r="O69" s="24">
        <v>-0.00644620557348492</v>
      </c>
      <c r="P69" s="24">
        <v>0.00745426191354884</v>
      </c>
      <c r="Q69" s="24">
        <v>-0.0007342293072966963</v>
      </c>
      <c r="R69" s="24">
        <v>-0.000703300944263346</v>
      </c>
      <c r="S69" s="24">
        <v>-9.182724119336916E-05</v>
      </c>
      <c r="T69" s="24">
        <v>0.00010910592580465145</v>
      </c>
      <c r="U69" s="24">
        <v>-1.4177006052665074E-05</v>
      </c>
      <c r="V69" s="24">
        <v>-2.5965216153284453E-05</v>
      </c>
      <c r="W69" s="24">
        <v>-5.936366488120412E-06</v>
      </c>
      <c r="X69" s="24">
        <v>67.5</v>
      </c>
    </row>
    <row r="70" s="100" customFormat="1" ht="12.75">
      <c r="A70" s="100" t="s">
        <v>105</v>
      </c>
    </row>
    <row r="71" spans="1:24" s="100" customFormat="1" ht="12.75">
      <c r="A71" s="100">
        <v>1432</v>
      </c>
      <c r="B71" s="100">
        <v>161.5</v>
      </c>
      <c r="C71" s="100">
        <v>156.3</v>
      </c>
      <c r="D71" s="100">
        <v>8.611293947842658</v>
      </c>
      <c r="E71" s="100">
        <v>9.700153588383024</v>
      </c>
      <c r="F71" s="100">
        <v>33.69796030372809</v>
      </c>
      <c r="G71" s="100" t="s">
        <v>59</v>
      </c>
      <c r="H71" s="100">
        <v>-0.7105908210248799</v>
      </c>
      <c r="I71" s="100">
        <v>93.28940917897512</v>
      </c>
      <c r="J71" s="100" t="s">
        <v>73</v>
      </c>
      <c r="K71" s="100">
        <v>0.1284072005850311</v>
      </c>
      <c r="M71" s="100" t="s">
        <v>68</v>
      </c>
      <c r="N71" s="100">
        <v>0.1201404222512326</v>
      </c>
      <c r="X71" s="100">
        <v>67.5</v>
      </c>
    </row>
    <row r="72" spans="1:24" s="100" customFormat="1" ht="12.75">
      <c r="A72" s="100">
        <v>1431</v>
      </c>
      <c r="B72" s="100">
        <v>145.74000549316406</v>
      </c>
      <c r="C72" s="100">
        <v>146.24000549316406</v>
      </c>
      <c r="D72" s="100">
        <v>9.345755577087402</v>
      </c>
      <c r="E72" s="100">
        <v>10.055826187133789</v>
      </c>
      <c r="F72" s="100">
        <v>33.366251960906965</v>
      </c>
      <c r="G72" s="100" t="s">
        <v>56</v>
      </c>
      <c r="H72" s="100">
        <v>6.815601313338433</v>
      </c>
      <c r="I72" s="100">
        <v>85.0556068065025</v>
      </c>
      <c r="J72" s="100" t="s">
        <v>62</v>
      </c>
      <c r="K72" s="100">
        <v>0.07590184245538312</v>
      </c>
      <c r="L72" s="100">
        <v>0.3467286143684598</v>
      </c>
      <c r="M72" s="100">
        <v>0.017968698241349383</v>
      </c>
      <c r="N72" s="100">
        <v>0.044650236587118114</v>
      </c>
      <c r="O72" s="100">
        <v>0.003048406810390332</v>
      </c>
      <c r="P72" s="100">
        <v>0.009946584939886044</v>
      </c>
      <c r="Q72" s="100">
        <v>0.00037103515079219197</v>
      </c>
      <c r="R72" s="100">
        <v>0.0006873024768027107</v>
      </c>
      <c r="S72" s="100">
        <v>3.9987799160621734E-05</v>
      </c>
      <c r="T72" s="100">
        <v>0.0001463612305299553</v>
      </c>
      <c r="U72" s="100">
        <v>8.11213328092494E-06</v>
      </c>
      <c r="V72" s="100">
        <v>2.551049595780969E-05</v>
      </c>
      <c r="W72" s="100">
        <v>2.4922291889309223E-06</v>
      </c>
      <c r="X72" s="100">
        <v>67.5</v>
      </c>
    </row>
    <row r="73" spans="1:24" s="100" customFormat="1" ht="12.75">
      <c r="A73" s="100">
        <v>1430</v>
      </c>
      <c r="B73" s="100">
        <v>160.3800048828125</v>
      </c>
      <c r="C73" s="100">
        <v>170.97999572753906</v>
      </c>
      <c r="D73" s="100">
        <v>9.031967163085938</v>
      </c>
      <c r="E73" s="100">
        <v>9.392343521118164</v>
      </c>
      <c r="F73" s="100">
        <v>34.265532104503976</v>
      </c>
      <c r="G73" s="100" t="s">
        <v>57</v>
      </c>
      <c r="H73" s="100">
        <v>-2.4418134426222906</v>
      </c>
      <c r="I73" s="100">
        <v>90.43819144019021</v>
      </c>
      <c r="J73" s="100" t="s">
        <v>60</v>
      </c>
      <c r="K73" s="100">
        <v>0.06672795684497579</v>
      </c>
      <c r="L73" s="100">
        <v>-0.001886061411576873</v>
      </c>
      <c r="M73" s="100">
        <v>-0.01569851898880724</v>
      </c>
      <c r="N73" s="100">
        <v>-0.00046161330277483156</v>
      </c>
      <c r="O73" s="100">
        <v>0.0026955000145920745</v>
      </c>
      <c r="P73" s="100">
        <v>-0.00021584234567367143</v>
      </c>
      <c r="Q73" s="100">
        <v>-0.0003193204312654408</v>
      </c>
      <c r="R73" s="100">
        <v>-3.711801953328272E-05</v>
      </c>
      <c r="S73" s="100">
        <v>3.654413734666736E-05</v>
      </c>
      <c r="T73" s="100">
        <v>-1.537416106792014E-05</v>
      </c>
      <c r="U73" s="100">
        <v>-6.630530888164699E-06</v>
      </c>
      <c r="V73" s="100">
        <v>-2.928645852013402E-06</v>
      </c>
      <c r="W73" s="100">
        <v>2.309496707100886E-06</v>
      </c>
      <c r="X73" s="100">
        <v>67.5</v>
      </c>
    </row>
    <row r="74" spans="1:24" s="100" customFormat="1" ht="12.75">
      <c r="A74" s="100">
        <v>1429</v>
      </c>
      <c r="B74" s="100">
        <v>163.16000366210938</v>
      </c>
      <c r="C74" s="100">
        <v>153.55999755859375</v>
      </c>
      <c r="D74" s="100">
        <v>8.689704895019531</v>
      </c>
      <c r="E74" s="100">
        <v>9.255151748657227</v>
      </c>
      <c r="F74" s="100">
        <v>37.6958929558478</v>
      </c>
      <c r="G74" s="100" t="s">
        <v>58</v>
      </c>
      <c r="H74" s="100">
        <v>7.762819816784727</v>
      </c>
      <c r="I74" s="100">
        <v>103.4228234788941</v>
      </c>
      <c r="J74" s="100" t="s">
        <v>61</v>
      </c>
      <c r="K74" s="100">
        <v>0.03617277240434922</v>
      </c>
      <c r="L74" s="100">
        <v>-0.34672348463036634</v>
      </c>
      <c r="M74" s="100">
        <v>0.008742460640273475</v>
      </c>
      <c r="N74" s="100">
        <v>-0.04464785034516581</v>
      </c>
      <c r="O74" s="100">
        <v>0.0014237498912970231</v>
      </c>
      <c r="P74" s="100">
        <v>-0.009944242758912411</v>
      </c>
      <c r="Q74" s="100">
        <v>0.00018894852552967317</v>
      </c>
      <c r="R74" s="100">
        <v>-0.0006862994588698636</v>
      </c>
      <c r="S74" s="100">
        <v>1.6234226415143162E-05</v>
      </c>
      <c r="T74" s="100">
        <v>-0.0001455515199979044</v>
      </c>
      <c r="U74" s="100">
        <v>4.673624557940428E-06</v>
      </c>
      <c r="V74" s="100">
        <v>-2.5341831770551022E-05</v>
      </c>
      <c r="W74" s="100">
        <v>9.367130243833736E-07</v>
      </c>
      <c r="X74" s="100">
        <v>67.5</v>
      </c>
    </row>
    <row r="75" ht="12.75" hidden="1">
      <c r="A75" s="24" t="s">
        <v>104</v>
      </c>
    </row>
    <row r="76" spans="1:24" ht="12.75" hidden="1">
      <c r="A76" s="24">
        <v>1432</v>
      </c>
      <c r="B76" s="24">
        <v>161.5</v>
      </c>
      <c r="C76" s="24">
        <v>156.3</v>
      </c>
      <c r="D76" s="24">
        <v>8.611293947842658</v>
      </c>
      <c r="E76" s="24">
        <v>9.700153588383024</v>
      </c>
      <c r="F76" s="24">
        <v>37.20707189593193</v>
      </c>
      <c r="G76" s="24" t="s">
        <v>59</v>
      </c>
      <c r="H76" s="24">
        <v>9.004031198503483</v>
      </c>
      <c r="I76" s="24">
        <v>103.00403119850348</v>
      </c>
      <c r="J76" s="24" t="s">
        <v>73</v>
      </c>
      <c r="K76" s="24">
        <v>0.32643617751970816</v>
      </c>
      <c r="M76" s="24" t="s">
        <v>68</v>
      </c>
      <c r="N76" s="24">
        <v>0.17217883695150338</v>
      </c>
      <c r="X76" s="24">
        <v>67.5</v>
      </c>
    </row>
    <row r="77" spans="1:24" ht="12.75" hidden="1">
      <c r="A77" s="24">
        <v>1431</v>
      </c>
      <c r="B77" s="24">
        <v>145.74000549316406</v>
      </c>
      <c r="C77" s="24">
        <v>146.24000549316406</v>
      </c>
      <c r="D77" s="24">
        <v>9.345755577087402</v>
      </c>
      <c r="E77" s="24">
        <v>10.055826187133789</v>
      </c>
      <c r="F77" s="24">
        <v>33.366251960906965</v>
      </c>
      <c r="G77" s="24" t="s">
        <v>56</v>
      </c>
      <c r="H77" s="24">
        <v>6.815601313338433</v>
      </c>
      <c r="I77" s="24">
        <v>85.0556068065025</v>
      </c>
      <c r="J77" s="24" t="s">
        <v>62</v>
      </c>
      <c r="K77" s="24">
        <v>0.5519292945196235</v>
      </c>
      <c r="L77" s="24">
        <v>0.047310405727581134</v>
      </c>
      <c r="M77" s="24">
        <v>0.1306613925709109</v>
      </c>
      <c r="N77" s="24">
        <v>0.044704808799934694</v>
      </c>
      <c r="O77" s="24">
        <v>0.02216647451515581</v>
      </c>
      <c r="P77" s="24">
        <v>0.0013571007082714525</v>
      </c>
      <c r="Q77" s="24">
        <v>0.0026981729364477084</v>
      </c>
      <c r="R77" s="24">
        <v>0.000688146995390198</v>
      </c>
      <c r="S77" s="24">
        <v>0.0002908273841455379</v>
      </c>
      <c r="T77" s="24">
        <v>1.9973568979434734E-05</v>
      </c>
      <c r="U77" s="24">
        <v>5.901982380320274E-05</v>
      </c>
      <c r="V77" s="24">
        <v>2.554093260624658E-05</v>
      </c>
      <c r="W77" s="24">
        <v>1.8133582503644743E-05</v>
      </c>
      <c r="X77" s="24">
        <v>67.5</v>
      </c>
    </row>
    <row r="78" spans="1:24" ht="12.75" hidden="1">
      <c r="A78" s="24">
        <v>1429</v>
      </c>
      <c r="B78" s="24">
        <v>163.16000366210938</v>
      </c>
      <c r="C78" s="24">
        <v>153.55999755859375</v>
      </c>
      <c r="D78" s="24">
        <v>8.689704895019531</v>
      </c>
      <c r="E78" s="24">
        <v>9.255151748657227</v>
      </c>
      <c r="F78" s="24">
        <v>34.11041939779655</v>
      </c>
      <c r="G78" s="24" t="s">
        <v>57</v>
      </c>
      <c r="H78" s="24">
        <v>-2.0743207787944584</v>
      </c>
      <c r="I78" s="24">
        <v>93.58568288331492</v>
      </c>
      <c r="J78" s="24" t="s">
        <v>60</v>
      </c>
      <c r="K78" s="24">
        <v>0.42472878836425937</v>
      </c>
      <c r="L78" s="24">
        <v>0.0002580844380833267</v>
      </c>
      <c r="M78" s="24">
        <v>-0.10149048924120653</v>
      </c>
      <c r="N78" s="24">
        <v>-0.0004621017564009832</v>
      </c>
      <c r="O78" s="24">
        <v>0.016904147948009606</v>
      </c>
      <c r="P78" s="24">
        <v>2.942700953140001E-05</v>
      </c>
      <c r="Q78" s="24">
        <v>-0.0021396365660616163</v>
      </c>
      <c r="R78" s="24">
        <v>-3.713970827485301E-05</v>
      </c>
      <c r="S78" s="24">
        <v>0.0002085769034473914</v>
      </c>
      <c r="T78" s="24">
        <v>2.0874812559751283E-06</v>
      </c>
      <c r="U78" s="24">
        <v>-4.9503269893531024E-05</v>
      </c>
      <c r="V78" s="24">
        <v>-2.9269929241121466E-06</v>
      </c>
      <c r="W78" s="24">
        <v>1.2578897446422654E-05</v>
      </c>
      <c r="X78" s="24">
        <v>67.5</v>
      </c>
    </row>
    <row r="79" spans="1:24" ht="12.75" hidden="1">
      <c r="A79" s="24">
        <v>1430</v>
      </c>
      <c r="B79" s="24">
        <v>160.3800048828125</v>
      </c>
      <c r="C79" s="24">
        <v>170.97999572753906</v>
      </c>
      <c r="D79" s="24">
        <v>9.031967163085938</v>
      </c>
      <c r="E79" s="24">
        <v>9.392343521118164</v>
      </c>
      <c r="F79" s="24">
        <v>34.31726559912429</v>
      </c>
      <c r="G79" s="24" t="s">
        <v>58</v>
      </c>
      <c r="H79" s="24">
        <v>-2.305271459965411</v>
      </c>
      <c r="I79" s="24">
        <v>90.57473342284709</v>
      </c>
      <c r="J79" s="24" t="s">
        <v>61</v>
      </c>
      <c r="K79" s="24">
        <v>-0.3524647535336795</v>
      </c>
      <c r="L79" s="24">
        <v>0.047309701780196854</v>
      </c>
      <c r="M79" s="24">
        <v>-0.08229264913800156</v>
      </c>
      <c r="N79" s="24">
        <v>-0.044702420424463034</v>
      </c>
      <c r="O79" s="24">
        <v>-0.01433884146585262</v>
      </c>
      <c r="P79" s="24">
        <v>0.0013567816270501738</v>
      </c>
      <c r="Q79" s="24">
        <v>-0.0016438042949666806</v>
      </c>
      <c r="R79" s="24">
        <v>-0.0006871440382727745</v>
      </c>
      <c r="S79" s="24">
        <v>-0.00020267274784053685</v>
      </c>
      <c r="T79" s="24">
        <v>1.9864185857522326E-05</v>
      </c>
      <c r="U79" s="24">
        <v>-3.213667486858779E-05</v>
      </c>
      <c r="V79" s="24">
        <v>-2.5372661484736422E-05</v>
      </c>
      <c r="W79" s="24">
        <v>-1.3061322806242571E-05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1432</v>
      </c>
      <c r="B81" s="24">
        <v>165.12</v>
      </c>
      <c r="C81" s="24">
        <v>133.12</v>
      </c>
      <c r="D81" s="24">
        <v>8.60867107148834</v>
      </c>
      <c r="E81" s="24">
        <v>9.549604914905407</v>
      </c>
      <c r="F81" s="24">
        <v>33.51092005360196</v>
      </c>
      <c r="G81" s="24" t="s">
        <v>59</v>
      </c>
      <c r="H81" s="24">
        <v>-4.8060358569491655</v>
      </c>
      <c r="I81" s="24">
        <v>92.81396414305084</v>
      </c>
      <c r="J81" s="24" t="s">
        <v>73</v>
      </c>
      <c r="K81" s="24">
        <v>0.7360823699572357</v>
      </c>
      <c r="M81" s="24" t="s">
        <v>68</v>
      </c>
      <c r="N81" s="24">
        <v>0.4429413926548218</v>
      </c>
      <c r="X81" s="24">
        <v>67.5</v>
      </c>
    </row>
    <row r="82" spans="1:24" ht="12.75" hidden="1">
      <c r="A82" s="24">
        <v>1430</v>
      </c>
      <c r="B82" s="24">
        <v>165.75999450683594</v>
      </c>
      <c r="C82" s="24">
        <v>170.16000366210938</v>
      </c>
      <c r="D82" s="24">
        <v>8.864860534667969</v>
      </c>
      <c r="E82" s="24">
        <v>9.316534996032715</v>
      </c>
      <c r="F82" s="24">
        <v>31.618094330665585</v>
      </c>
      <c r="G82" s="24" t="s">
        <v>56</v>
      </c>
      <c r="H82" s="24">
        <v>-13.21700372815424</v>
      </c>
      <c r="I82" s="24">
        <v>85.0429907786817</v>
      </c>
      <c r="J82" s="24" t="s">
        <v>62</v>
      </c>
      <c r="K82" s="24">
        <v>0.7478626006424077</v>
      </c>
      <c r="L82" s="24">
        <v>0.37849469723944057</v>
      </c>
      <c r="M82" s="24">
        <v>0.17704595738070875</v>
      </c>
      <c r="N82" s="24">
        <v>0.03386045644701769</v>
      </c>
      <c r="O82" s="24">
        <v>0.030035685065008033</v>
      </c>
      <c r="P82" s="24">
        <v>0.010857921590488465</v>
      </c>
      <c r="Q82" s="24">
        <v>0.003656010136377793</v>
      </c>
      <c r="R82" s="24">
        <v>0.0005212550548305742</v>
      </c>
      <c r="S82" s="24">
        <v>0.0003940725575243397</v>
      </c>
      <c r="T82" s="24">
        <v>0.0001597608978276304</v>
      </c>
      <c r="U82" s="24">
        <v>7.99568549132848E-05</v>
      </c>
      <c r="V82" s="24">
        <v>1.9352525635096088E-05</v>
      </c>
      <c r="W82" s="24">
        <v>2.4570293476726414E-05</v>
      </c>
      <c r="X82" s="24">
        <v>67.5</v>
      </c>
    </row>
    <row r="83" spans="1:24" ht="12.75" hidden="1">
      <c r="A83" s="24">
        <v>1429</v>
      </c>
      <c r="B83" s="24">
        <v>155.1199951171875</v>
      </c>
      <c r="C83" s="24">
        <v>146.22000122070312</v>
      </c>
      <c r="D83" s="24">
        <v>8.809526443481445</v>
      </c>
      <c r="E83" s="24">
        <v>9.224435806274414</v>
      </c>
      <c r="F83" s="24">
        <v>36.139538085135136</v>
      </c>
      <c r="G83" s="24" t="s">
        <v>57</v>
      </c>
      <c r="H83" s="24">
        <v>10.151202151703174</v>
      </c>
      <c r="I83" s="24">
        <v>97.77119726889067</v>
      </c>
      <c r="J83" s="24" t="s">
        <v>60</v>
      </c>
      <c r="K83" s="24">
        <v>-0.573423700185733</v>
      </c>
      <c r="L83" s="24">
        <v>0.002058745456381256</v>
      </c>
      <c r="M83" s="24">
        <v>0.13703321102019853</v>
      </c>
      <c r="N83" s="24">
        <v>0.0003497240185690146</v>
      </c>
      <c r="O83" s="24">
        <v>-0.022820467876191408</v>
      </c>
      <c r="P83" s="24">
        <v>0.00023566831959037337</v>
      </c>
      <c r="Q83" s="24">
        <v>0.0028894992310980762</v>
      </c>
      <c r="R83" s="24">
        <v>2.811575557318662E-05</v>
      </c>
      <c r="S83" s="24">
        <v>-0.00028140949303096077</v>
      </c>
      <c r="T83" s="24">
        <v>1.679216017351404E-05</v>
      </c>
      <c r="U83" s="24">
        <v>6.687441465268114E-05</v>
      </c>
      <c r="V83" s="24">
        <v>2.214501254118747E-06</v>
      </c>
      <c r="W83" s="24">
        <v>-1.6962076532139602E-05</v>
      </c>
      <c r="X83" s="24">
        <v>67.5</v>
      </c>
    </row>
    <row r="84" spans="1:24" ht="12.75" hidden="1">
      <c r="A84" s="24">
        <v>1431</v>
      </c>
      <c r="B84" s="24">
        <v>143.77999877929688</v>
      </c>
      <c r="C84" s="24">
        <v>141.67999267578125</v>
      </c>
      <c r="D84" s="24">
        <v>9.71543025970459</v>
      </c>
      <c r="E84" s="24">
        <v>10.105830192565918</v>
      </c>
      <c r="F84" s="24">
        <v>30.786450408535188</v>
      </c>
      <c r="G84" s="24" t="s">
        <v>58</v>
      </c>
      <c r="H84" s="24">
        <v>-0.7930641844152433</v>
      </c>
      <c r="I84" s="24">
        <v>75.48693459488163</v>
      </c>
      <c r="J84" s="24" t="s">
        <v>61</v>
      </c>
      <c r="K84" s="24">
        <v>0.48008721031175994</v>
      </c>
      <c r="L84" s="24">
        <v>0.3784890981329867</v>
      </c>
      <c r="M84" s="24">
        <v>0.11210339023573498</v>
      </c>
      <c r="N84" s="24">
        <v>0.033858650355724725</v>
      </c>
      <c r="O84" s="24">
        <v>0.01952866158332574</v>
      </c>
      <c r="P84" s="24">
        <v>0.010855363729895788</v>
      </c>
      <c r="Q84" s="24">
        <v>0.0022399116747721984</v>
      </c>
      <c r="R84" s="24">
        <v>0.0005204962405963887</v>
      </c>
      <c r="S84" s="24">
        <v>0.00027586568801833916</v>
      </c>
      <c r="T84" s="24">
        <v>0.00015887595107944315</v>
      </c>
      <c r="U84" s="24">
        <v>4.382820225021032E-05</v>
      </c>
      <c r="V84" s="24">
        <v>1.9225405916457466E-05</v>
      </c>
      <c r="W84" s="24">
        <v>1.7776031088246432E-05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1432</v>
      </c>
      <c r="B86" s="24">
        <v>165.12</v>
      </c>
      <c r="C86" s="24">
        <v>133.12</v>
      </c>
      <c r="D86" s="24">
        <v>8.60867107148834</v>
      </c>
      <c r="E86" s="24">
        <v>9.549604914905407</v>
      </c>
      <c r="F86" s="24">
        <v>32.94601459796964</v>
      </c>
      <c r="G86" s="24" t="s">
        <v>59</v>
      </c>
      <c r="H86" s="24">
        <v>-6.3706337438292024</v>
      </c>
      <c r="I86" s="24">
        <v>91.2493662561708</v>
      </c>
      <c r="J86" s="24" t="s">
        <v>73</v>
      </c>
      <c r="K86" s="24">
        <v>0.8577816984828389</v>
      </c>
      <c r="M86" s="24" t="s">
        <v>68</v>
      </c>
      <c r="N86" s="24">
        <v>0.5055490500809187</v>
      </c>
      <c r="X86" s="24">
        <v>67.5</v>
      </c>
    </row>
    <row r="87" spans="1:24" ht="12.75" hidden="1">
      <c r="A87" s="24">
        <v>1430</v>
      </c>
      <c r="B87" s="24">
        <v>165.75999450683594</v>
      </c>
      <c r="C87" s="24">
        <v>170.16000366210938</v>
      </c>
      <c r="D87" s="24">
        <v>8.864860534667969</v>
      </c>
      <c r="E87" s="24">
        <v>9.316534996032715</v>
      </c>
      <c r="F87" s="24">
        <v>31.618094330665585</v>
      </c>
      <c r="G87" s="24" t="s">
        <v>56</v>
      </c>
      <c r="H87" s="24">
        <v>-13.21700372815424</v>
      </c>
      <c r="I87" s="24">
        <v>85.0429907786817</v>
      </c>
      <c r="J87" s="24" t="s">
        <v>62</v>
      </c>
      <c r="K87" s="24">
        <v>0.8218352549337946</v>
      </c>
      <c r="L87" s="24">
        <v>0.37672503340113445</v>
      </c>
      <c r="M87" s="24">
        <v>0.19455794706149668</v>
      </c>
      <c r="N87" s="24">
        <v>0.03702772229444509</v>
      </c>
      <c r="O87" s="24">
        <v>0.033006541778860754</v>
      </c>
      <c r="P87" s="24">
        <v>0.010807159833406087</v>
      </c>
      <c r="Q87" s="24">
        <v>0.0040176274800800766</v>
      </c>
      <c r="R87" s="24">
        <v>0.0005700091707261755</v>
      </c>
      <c r="S87" s="24">
        <v>0.0004330472766457063</v>
      </c>
      <c r="T87" s="24">
        <v>0.00015901111582954943</v>
      </c>
      <c r="U87" s="24">
        <v>8.786533820845941E-05</v>
      </c>
      <c r="V87" s="24">
        <v>2.1163017499895715E-05</v>
      </c>
      <c r="W87" s="24">
        <v>2.7000030759539642E-05</v>
      </c>
      <c r="X87" s="24">
        <v>67.5</v>
      </c>
    </row>
    <row r="88" spans="1:24" ht="12.75" hidden="1">
      <c r="A88" s="24">
        <v>1431</v>
      </c>
      <c r="B88" s="24">
        <v>143.77999877929688</v>
      </c>
      <c r="C88" s="24">
        <v>141.67999267578125</v>
      </c>
      <c r="D88" s="24">
        <v>9.71543025970459</v>
      </c>
      <c r="E88" s="24">
        <v>10.105830192565918</v>
      </c>
      <c r="F88" s="24">
        <v>35.70430750142996</v>
      </c>
      <c r="G88" s="24" t="s">
        <v>57</v>
      </c>
      <c r="H88" s="24">
        <v>11.265291091755273</v>
      </c>
      <c r="I88" s="24">
        <v>87.54528987105215</v>
      </c>
      <c r="J88" s="24" t="s">
        <v>60</v>
      </c>
      <c r="K88" s="24">
        <v>-0.6765047182922295</v>
      </c>
      <c r="L88" s="24">
        <v>0.0020490695157318562</v>
      </c>
      <c r="M88" s="24">
        <v>0.1613984769904892</v>
      </c>
      <c r="N88" s="24">
        <v>0.00038243997665846996</v>
      </c>
      <c r="O88" s="24">
        <v>-0.026965960547036233</v>
      </c>
      <c r="P88" s="24">
        <v>0.00023458162032471272</v>
      </c>
      <c r="Q88" s="24">
        <v>0.0033905910335118895</v>
      </c>
      <c r="R88" s="24">
        <v>3.074427235498283E-05</v>
      </c>
      <c r="S88" s="24">
        <v>-0.00033611226680499635</v>
      </c>
      <c r="T88" s="24">
        <v>1.671601318004059E-05</v>
      </c>
      <c r="U88" s="24">
        <v>7.765248138316476E-05</v>
      </c>
      <c r="V88" s="24">
        <v>2.4209566382572624E-06</v>
      </c>
      <c r="W88" s="24">
        <v>-2.037685531328355E-05</v>
      </c>
      <c r="X88" s="24">
        <v>67.5</v>
      </c>
    </row>
    <row r="89" spans="1:24" ht="12.75" hidden="1">
      <c r="A89" s="24">
        <v>1429</v>
      </c>
      <c r="B89" s="24">
        <v>155.1199951171875</v>
      </c>
      <c r="C89" s="24">
        <v>146.22000122070312</v>
      </c>
      <c r="D89" s="24">
        <v>8.809526443481445</v>
      </c>
      <c r="E89" s="24">
        <v>9.224435806274414</v>
      </c>
      <c r="F89" s="24">
        <v>31.961097788750024</v>
      </c>
      <c r="G89" s="24" t="s">
        <v>58</v>
      </c>
      <c r="H89" s="24">
        <v>-1.1530682441098605</v>
      </c>
      <c r="I89" s="24">
        <v>86.46692687307764</v>
      </c>
      <c r="J89" s="24" t="s">
        <v>61</v>
      </c>
      <c r="K89" s="24">
        <v>0.46664178164888576</v>
      </c>
      <c r="L89" s="24">
        <v>0.3767194607465953</v>
      </c>
      <c r="M89" s="24">
        <v>0.1086431147838402</v>
      </c>
      <c r="N89" s="24">
        <v>0.03702574723052594</v>
      </c>
      <c r="O89" s="24">
        <v>0.019033359450590058</v>
      </c>
      <c r="P89" s="24">
        <v>0.010804613603835712</v>
      </c>
      <c r="Q89" s="24">
        <v>0.0021552779431347974</v>
      </c>
      <c r="R89" s="24">
        <v>0.0005691794483546511</v>
      </c>
      <c r="S89" s="24">
        <v>0.0002730540018265065</v>
      </c>
      <c r="T89" s="24">
        <v>0.00015813004098122246</v>
      </c>
      <c r="U89" s="24">
        <v>4.111459343741841E-05</v>
      </c>
      <c r="V89" s="24">
        <v>2.1024088057667814E-05</v>
      </c>
      <c r="W89" s="24">
        <v>1.7713989628471467E-05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1432</v>
      </c>
      <c r="B91" s="24">
        <v>165.12</v>
      </c>
      <c r="C91" s="24">
        <v>133.12</v>
      </c>
      <c r="D91" s="24">
        <v>8.60867107148834</v>
      </c>
      <c r="E91" s="24">
        <v>9.549604914905407</v>
      </c>
      <c r="F91" s="24">
        <v>33.51092005360196</v>
      </c>
      <c r="G91" s="24" t="s">
        <v>59</v>
      </c>
      <c r="H91" s="24">
        <v>-4.8060358569491655</v>
      </c>
      <c r="I91" s="24">
        <v>92.81396414305084</v>
      </c>
      <c r="J91" s="24" t="s">
        <v>73</v>
      </c>
      <c r="K91" s="24">
        <v>0.6904072495612923</v>
      </c>
      <c r="M91" s="24" t="s">
        <v>68</v>
      </c>
      <c r="N91" s="24">
        <v>0.40113778286182256</v>
      </c>
      <c r="X91" s="24">
        <v>67.5</v>
      </c>
    </row>
    <row r="92" spans="1:24" ht="12.75" hidden="1">
      <c r="A92" s="24">
        <v>1429</v>
      </c>
      <c r="B92" s="24">
        <v>155.1199951171875</v>
      </c>
      <c r="C92" s="24">
        <v>146.22000122070312</v>
      </c>
      <c r="D92" s="24">
        <v>8.809526443481445</v>
      </c>
      <c r="E92" s="24">
        <v>9.224435806274414</v>
      </c>
      <c r="F92" s="24">
        <v>29.476063019465144</v>
      </c>
      <c r="G92" s="24" t="s">
        <v>56</v>
      </c>
      <c r="H92" s="24">
        <v>-7.8760325519392325</v>
      </c>
      <c r="I92" s="24">
        <v>79.74396256524827</v>
      </c>
      <c r="J92" s="24" t="s">
        <v>62</v>
      </c>
      <c r="K92" s="24">
        <v>0.7462371095221763</v>
      </c>
      <c r="L92" s="24">
        <v>0.316207061732647</v>
      </c>
      <c r="M92" s="24">
        <v>0.1766616694075422</v>
      </c>
      <c r="N92" s="24">
        <v>0.03669972393719499</v>
      </c>
      <c r="O92" s="24">
        <v>0.029970253840370262</v>
      </c>
      <c r="P92" s="24">
        <v>0.009070882894889236</v>
      </c>
      <c r="Q92" s="24">
        <v>0.0036481331844218636</v>
      </c>
      <c r="R92" s="24">
        <v>0.0005649186289356322</v>
      </c>
      <c r="S92" s="24">
        <v>0.0003932030296623323</v>
      </c>
      <c r="T92" s="24">
        <v>0.00013345900949112194</v>
      </c>
      <c r="U92" s="24">
        <v>7.979997237741435E-05</v>
      </c>
      <c r="V92" s="24">
        <v>2.0957941346437892E-05</v>
      </c>
      <c r="W92" s="24">
        <v>2.4515742239670474E-05</v>
      </c>
      <c r="X92" s="24">
        <v>67.5</v>
      </c>
    </row>
    <row r="93" spans="1:24" ht="12.75" hidden="1">
      <c r="A93" s="24">
        <v>1430</v>
      </c>
      <c r="B93" s="24">
        <v>165.75999450683594</v>
      </c>
      <c r="C93" s="24">
        <v>170.16000366210938</v>
      </c>
      <c r="D93" s="24">
        <v>8.864860534667969</v>
      </c>
      <c r="E93" s="24">
        <v>9.316534996032715</v>
      </c>
      <c r="F93" s="24">
        <v>33.56710876055504</v>
      </c>
      <c r="G93" s="24" t="s">
        <v>57</v>
      </c>
      <c r="H93" s="24">
        <v>-7.974751793070041</v>
      </c>
      <c r="I93" s="24">
        <v>90.2852427137659</v>
      </c>
      <c r="J93" s="24" t="s">
        <v>60</v>
      </c>
      <c r="K93" s="24">
        <v>0.12473874421127533</v>
      </c>
      <c r="L93" s="24">
        <v>-0.0017210877911528458</v>
      </c>
      <c r="M93" s="24">
        <v>-0.027548842983033568</v>
      </c>
      <c r="N93" s="24">
        <v>0.0003795639795343456</v>
      </c>
      <c r="O93" s="24">
        <v>0.0053282127055309745</v>
      </c>
      <c r="P93" s="24">
        <v>-0.00019692437517699831</v>
      </c>
      <c r="Q93" s="24">
        <v>-0.0004741304227478644</v>
      </c>
      <c r="R93" s="24">
        <v>3.0503640582575793E-05</v>
      </c>
      <c r="S93" s="24">
        <v>9.585848665193138E-05</v>
      </c>
      <c r="T93" s="24">
        <v>-1.4020785645018398E-05</v>
      </c>
      <c r="U93" s="24">
        <v>-4.052817420246176E-06</v>
      </c>
      <c r="V93" s="24">
        <v>2.408344062388767E-06</v>
      </c>
      <c r="W93" s="24">
        <v>6.760913034052101E-06</v>
      </c>
      <c r="X93" s="24">
        <v>67.5</v>
      </c>
    </row>
    <row r="94" spans="1:24" ht="12.75" hidden="1">
      <c r="A94" s="24">
        <v>1431</v>
      </c>
      <c r="B94" s="24">
        <v>143.77999877929688</v>
      </c>
      <c r="C94" s="24">
        <v>141.67999267578125</v>
      </c>
      <c r="D94" s="24">
        <v>9.71543025970459</v>
      </c>
      <c r="E94" s="24">
        <v>10.105830192565918</v>
      </c>
      <c r="F94" s="24">
        <v>35.70430750142996</v>
      </c>
      <c r="G94" s="24" t="s">
        <v>58</v>
      </c>
      <c r="H94" s="24">
        <v>11.265291091755273</v>
      </c>
      <c r="I94" s="24">
        <v>87.54528987105215</v>
      </c>
      <c r="J94" s="24" t="s">
        <v>61</v>
      </c>
      <c r="K94" s="24">
        <v>0.7357377721176251</v>
      </c>
      <c r="L94" s="24">
        <v>-0.31620237783168104</v>
      </c>
      <c r="M94" s="24">
        <v>0.17450044896261982</v>
      </c>
      <c r="N94" s="24">
        <v>0.03669776107955038</v>
      </c>
      <c r="O94" s="24">
        <v>0.0294928171699627</v>
      </c>
      <c r="P94" s="24">
        <v>-0.00906874507764196</v>
      </c>
      <c r="Q94" s="24">
        <v>0.0036171917385597547</v>
      </c>
      <c r="R94" s="24">
        <v>0.0005640944825379198</v>
      </c>
      <c r="S94" s="24">
        <v>0.0003813394459958718</v>
      </c>
      <c r="T94" s="24">
        <v>-0.00013272047613027848</v>
      </c>
      <c r="U94" s="24">
        <v>7.969699029696317E-05</v>
      </c>
      <c r="V94" s="24">
        <v>2.0819106233407035E-05</v>
      </c>
      <c r="W94" s="24">
        <v>2.356505193094103E-05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1432</v>
      </c>
      <c r="B96" s="24">
        <v>165.12</v>
      </c>
      <c r="C96" s="24">
        <v>133.12</v>
      </c>
      <c r="D96" s="24">
        <v>8.60867107148834</v>
      </c>
      <c r="E96" s="24">
        <v>9.549604914905407</v>
      </c>
      <c r="F96" s="24">
        <v>37.58000182323941</v>
      </c>
      <c r="G96" s="24" t="s">
        <v>59</v>
      </c>
      <c r="H96" s="24">
        <v>6.463950429854634</v>
      </c>
      <c r="I96" s="24">
        <v>104.08395042985464</v>
      </c>
      <c r="J96" s="24" t="s">
        <v>73</v>
      </c>
      <c r="K96" s="24">
        <v>0.2387461708848206</v>
      </c>
      <c r="M96" s="24" t="s">
        <v>68</v>
      </c>
      <c r="N96" s="24">
        <v>0.18939270112820766</v>
      </c>
      <c r="X96" s="24">
        <v>67.5</v>
      </c>
    </row>
    <row r="97" spans="1:24" ht="12.75" hidden="1">
      <c r="A97" s="24">
        <v>1429</v>
      </c>
      <c r="B97" s="24">
        <v>155.1199951171875</v>
      </c>
      <c r="C97" s="24">
        <v>146.22000122070312</v>
      </c>
      <c r="D97" s="24">
        <v>8.809526443481445</v>
      </c>
      <c r="E97" s="24">
        <v>9.224435806274414</v>
      </c>
      <c r="F97" s="24">
        <v>29.476063019465144</v>
      </c>
      <c r="G97" s="24" t="s">
        <v>56</v>
      </c>
      <c r="H97" s="24">
        <v>-7.8760325519392325</v>
      </c>
      <c r="I97" s="24">
        <v>79.74396256524827</v>
      </c>
      <c r="J97" s="24" t="s">
        <v>62</v>
      </c>
      <c r="K97" s="24">
        <v>0.28517249295527836</v>
      </c>
      <c r="L97" s="24">
        <v>0.38921412082928636</v>
      </c>
      <c r="M97" s="24">
        <v>0.06751079788867713</v>
      </c>
      <c r="N97" s="24">
        <v>0.03345722699704076</v>
      </c>
      <c r="O97" s="24">
        <v>0.011452931778837709</v>
      </c>
      <c r="P97" s="24">
        <v>0.011165351087670408</v>
      </c>
      <c r="Q97" s="24">
        <v>0.001394100823811197</v>
      </c>
      <c r="R97" s="24">
        <v>0.0005150114250482992</v>
      </c>
      <c r="S97" s="24">
        <v>0.0001502647474523904</v>
      </c>
      <c r="T97" s="24">
        <v>0.00016430483295726958</v>
      </c>
      <c r="U97" s="24">
        <v>3.049381608361058E-05</v>
      </c>
      <c r="V97" s="24">
        <v>1.9112821641551464E-05</v>
      </c>
      <c r="W97" s="24">
        <v>9.371175975582107E-06</v>
      </c>
      <c r="X97" s="24">
        <v>67.5</v>
      </c>
    </row>
    <row r="98" spans="1:24" ht="12.75" hidden="1">
      <c r="A98" s="24">
        <v>1431</v>
      </c>
      <c r="B98" s="24">
        <v>143.77999877929688</v>
      </c>
      <c r="C98" s="24">
        <v>141.67999267578125</v>
      </c>
      <c r="D98" s="24">
        <v>9.71543025970459</v>
      </c>
      <c r="E98" s="24">
        <v>10.105830192565918</v>
      </c>
      <c r="F98" s="24">
        <v>30.786450408535188</v>
      </c>
      <c r="G98" s="24" t="s">
        <v>57</v>
      </c>
      <c r="H98" s="24">
        <v>-0.7930641844152433</v>
      </c>
      <c r="I98" s="24">
        <v>75.48693459488163</v>
      </c>
      <c r="J98" s="24" t="s">
        <v>60</v>
      </c>
      <c r="K98" s="24">
        <v>0.2793450182685161</v>
      </c>
      <c r="L98" s="24">
        <v>0.002117371047199254</v>
      </c>
      <c r="M98" s="24">
        <v>-0.06597256409159312</v>
      </c>
      <c r="N98" s="24">
        <v>0.0003459682411302529</v>
      </c>
      <c r="O98" s="24">
        <v>0.011243076530616012</v>
      </c>
      <c r="P98" s="24">
        <v>0.0002422379744430295</v>
      </c>
      <c r="Q98" s="24">
        <v>-0.0013540948836662466</v>
      </c>
      <c r="R98" s="24">
        <v>2.782736909004821E-05</v>
      </c>
      <c r="S98" s="24">
        <v>0.00014910584489711732</v>
      </c>
      <c r="T98" s="24">
        <v>1.7249820367844542E-05</v>
      </c>
      <c r="U98" s="24">
        <v>-2.8951564991673812E-05</v>
      </c>
      <c r="V98" s="24">
        <v>2.1988699865732444E-06</v>
      </c>
      <c r="W98" s="24">
        <v>9.332370589612759E-06</v>
      </c>
      <c r="X98" s="24">
        <v>67.5</v>
      </c>
    </row>
    <row r="99" spans="1:24" ht="12.75" hidden="1">
      <c r="A99" s="24">
        <v>1430</v>
      </c>
      <c r="B99" s="24">
        <v>165.75999450683594</v>
      </c>
      <c r="C99" s="24">
        <v>170.16000366210938</v>
      </c>
      <c r="D99" s="24">
        <v>8.864860534667969</v>
      </c>
      <c r="E99" s="24">
        <v>9.316534996032715</v>
      </c>
      <c r="F99" s="24">
        <v>34.168742978079166</v>
      </c>
      <c r="G99" s="24" t="s">
        <v>58</v>
      </c>
      <c r="H99" s="24">
        <v>-6.3565399970662355</v>
      </c>
      <c r="I99" s="24">
        <v>91.9034545097697</v>
      </c>
      <c r="J99" s="24" t="s">
        <v>61</v>
      </c>
      <c r="K99" s="24">
        <v>0.05735600672022676</v>
      </c>
      <c r="L99" s="24">
        <v>0.3892083614116773</v>
      </c>
      <c r="M99" s="24">
        <v>0.014329292332367644</v>
      </c>
      <c r="N99" s="24">
        <v>0.03345543818735069</v>
      </c>
      <c r="O99" s="24">
        <v>0.002182401534416175</v>
      </c>
      <c r="P99" s="24">
        <v>0.011162723040310572</v>
      </c>
      <c r="Q99" s="24">
        <v>0.0003315782757961568</v>
      </c>
      <c r="R99" s="24">
        <v>0.0005142590839837505</v>
      </c>
      <c r="S99" s="24">
        <v>1.862636154613828E-05</v>
      </c>
      <c r="T99" s="24">
        <v>0.00016339682319553632</v>
      </c>
      <c r="U99" s="24">
        <v>9.574951899302408E-06</v>
      </c>
      <c r="V99" s="24">
        <v>1.8985913775320515E-05</v>
      </c>
      <c r="W99" s="24">
        <v>8.519379927307222E-07</v>
      </c>
      <c r="X99" s="24">
        <v>67.5</v>
      </c>
    </row>
    <row r="100" s="100" customFormat="1" ht="12.75">
      <c r="A100" s="100" t="s">
        <v>100</v>
      </c>
    </row>
    <row r="101" spans="1:24" s="100" customFormat="1" ht="12.75">
      <c r="A101" s="100">
        <v>1432</v>
      </c>
      <c r="B101" s="100">
        <v>165.12</v>
      </c>
      <c r="C101" s="100">
        <v>133.12</v>
      </c>
      <c r="D101" s="100">
        <v>8.60867107148834</v>
      </c>
      <c r="E101" s="100">
        <v>9.549604914905407</v>
      </c>
      <c r="F101" s="100">
        <v>32.94601459796964</v>
      </c>
      <c r="G101" s="100" t="s">
        <v>59</v>
      </c>
      <c r="H101" s="100">
        <v>-6.3706337438292024</v>
      </c>
      <c r="I101" s="100">
        <v>91.2493662561708</v>
      </c>
      <c r="J101" s="100" t="s">
        <v>73</v>
      </c>
      <c r="K101" s="100">
        <v>0.5154777114161221</v>
      </c>
      <c r="M101" s="100" t="s">
        <v>68</v>
      </c>
      <c r="N101" s="100">
        <v>0.3146587420366187</v>
      </c>
      <c r="X101" s="100">
        <v>67.5</v>
      </c>
    </row>
    <row r="102" spans="1:24" s="100" customFormat="1" ht="12.75">
      <c r="A102" s="100">
        <v>1431</v>
      </c>
      <c r="B102" s="100">
        <v>143.77999877929688</v>
      </c>
      <c r="C102" s="100">
        <v>141.67999267578125</v>
      </c>
      <c r="D102" s="100">
        <v>9.71543025970459</v>
      </c>
      <c r="E102" s="100">
        <v>10.105830192565918</v>
      </c>
      <c r="F102" s="100">
        <v>28.69352056880512</v>
      </c>
      <c r="G102" s="100" t="s">
        <v>56</v>
      </c>
      <c r="H102" s="100">
        <v>-5.924830134268916</v>
      </c>
      <c r="I102" s="100">
        <v>70.35516864502796</v>
      </c>
      <c r="J102" s="100" t="s">
        <v>62</v>
      </c>
      <c r="K102" s="100">
        <v>0.6183201107712902</v>
      </c>
      <c r="L102" s="100">
        <v>0.3315283131365393</v>
      </c>
      <c r="M102" s="100">
        <v>0.14637890326520492</v>
      </c>
      <c r="N102" s="100">
        <v>0.033218938561179</v>
      </c>
      <c r="O102" s="100">
        <v>0.024832859510625322</v>
      </c>
      <c r="P102" s="100">
        <v>0.009510412835706344</v>
      </c>
      <c r="Q102" s="100">
        <v>0.003022783413886946</v>
      </c>
      <c r="R102" s="100">
        <v>0.0005113368729050548</v>
      </c>
      <c r="S102" s="100">
        <v>0.0003258004732441565</v>
      </c>
      <c r="T102" s="100">
        <v>0.0001399316346626664</v>
      </c>
      <c r="U102" s="100">
        <v>6.612412971914292E-05</v>
      </c>
      <c r="V102" s="100">
        <v>1.8971093943410205E-05</v>
      </c>
      <c r="W102" s="100">
        <v>2.0313248718310274E-05</v>
      </c>
      <c r="X102" s="100">
        <v>67.5</v>
      </c>
    </row>
    <row r="103" spans="1:24" s="100" customFormat="1" ht="12.75">
      <c r="A103" s="100">
        <v>1430</v>
      </c>
      <c r="B103" s="100">
        <v>165.75999450683594</v>
      </c>
      <c r="C103" s="100">
        <v>170.16000366210938</v>
      </c>
      <c r="D103" s="100">
        <v>8.864860534667969</v>
      </c>
      <c r="E103" s="100">
        <v>9.316534996032715</v>
      </c>
      <c r="F103" s="100">
        <v>34.168742978079166</v>
      </c>
      <c r="G103" s="100" t="s">
        <v>57</v>
      </c>
      <c r="H103" s="100">
        <v>-6.3565399970662355</v>
      </c>
      <c r="I103" s="100">
        <v>91.9034545097697</v>
      </c>
      <c r="J103" s="100" t="s">
        <v>60</v>
      </c>
      <c r="K103" s="100">
        <v>0.0018634763268356024</v>
      </c>
      <c r="L103" s="100">
        <v>-0.001804394537889364</v>
      </c>
      <c r="M103" s="100">
        <v>0.001222395856863615</v>
      </c>
      <c r="N103" s="100">
        <v>0.0003435435414819278</v>
      </c>
      <c r="O103" s="100">
        <v>0.00034275881954413224</v>
      </c>
      <c r="P103" s="100">
        <v>-0.000206435608360903</v>
      </c>
      <c r="Q103" s="100">
        <v>0.00010454688949856225</v>
      </c>
      <c r="R103" s="100">
        <v>2.7606059941709964E-05</v>
      </c>
      <c r="S103" s="100">
        <v>2.647007976092662E-05</v>
      </c>
      <c r="T103" s="100">
        <v>-1.4697346050020761E-05</v>
      </c>
      <c r="U103" s="100">
        <v>7.529156423800701E-06</v>
      </c>
      <c r="V103" s="100">
        <v>2.1784450483316927E-06</v>
      </c>
      <c r="W103" s="100">
        <v>2.319475746040139E-06</v>
      </c>
      <c r="X103" s="100">
        <v>67.5</v>
      </c>
    </row>
    <row r="104" spans="1:24" s="100" customFormat="1" ht="12.75">
      <c r="A104" s="100">
        <v>1429</v>
      </c>
      <c r="B104" s="100">
        <v>155.1199951171875</v>
      </c>
      <c r="C104" s="100">
        <v>146.22000122070312</v>
      </c>
      <c r="D104" s="100">
        <v>8.809526443481445</v>
      </c>
      <c r="E104" s="100">
        <v>9.224435806274414</v>
      </c>
      <c r="F104" s="100">
        <v>36.139538085135136</v>
      </c>
      <c r="G104" s="100" t="s">
        <v>58</v>
      </c>
      <c r="H104" s="100">
        <v>10.151202151703174</v>
      </c>
      <c r="I104" s="100">
        <v>97.77119726889067</v>
      </c>
      <c r="J104" s="100" t="s">
        <v>61</v>
      </c>
      <c r="K104" s="100">
        <v>0.6183173027177874</v>
      </c>
      <c r="L104" s="100">
        <v>-0.33152340275086295</v>
      </c>
      <c r="M104" s="100">
        <v>0.14637379912229284</v>
      </c>
      <c r="N104" s="100">
        <v>0.03321716208477918</v>
      </c>
      <c r="O104" s="100">
        <v>0.024830493911037678</v>
      </c>
      <c r="P104" s="100">
        <v>-0.0095081720979991</v>
      </c>
      <c r="Q104" s="100">
        <v>0.003020974927927439</v>
      </c>
      <c r="R104" s="100">
        <v>0.0005105911309911433</v>
      </c>
      <c r="S104" s="100">
        <v>0.00032472339497419415</v>
      </c>
      <c r="T104" s="100">
        <v>-0.00013915764584977673</v>
      </c>
      <c r="U104" s="100">
        <v>6.569408142793368E-05</v>
      </c>
      <c r="V104" s="100">
        <v>1.884560379985461E-05</v>
      </c>
      <c r="W104" s="100">
        <v>2.018038913786019E-05</v>
      </c>
      <c r="X104" s="100">
        <v>67.5</v>
      </c>
    </row>
    <row r="105" ht="12.75" hidden="1">
      <c r="A105" s="24" t="s">
        <v>99</v>
      </c>
    </row>
    <row r="106" spans="1:24" ht="12.75" hidden="1">
      <c r="A106" s="24">
        <v>1432</v>
      </c>
      <c r="B106" s="24">
        <v>165.12</v>
      </c>
      <c r="C106" s="24">
        <v>133.12</v>
      </c>
      <c r="D106" s="24">
        <v>8.60867107148834</v>
      </c>
      <c r="E106" s="24">
        <v>9.549604914905407</v>
      </c>
      <c r="F106" s="24">
        <v>37.58000182323941</v>
      </c>
      <c r="G106" s="24" t="s">
        <v>59</v>
      </c>
      <c r="H106" s="24">
        <v>6.463950429854634</v>
      </c>
      <c r="I106" s="24">
        <v>104.08395042985464</v>
      </c>
      <c r="J106" s="24" t="s">
        <v>73</v>
      </c>
      <c r="K106" s="24">
        <v>0.23972034627272473</v>
      </c>
      <c r="M106" s="24" t="s">
        <v>68</v>
      </c>
      <c r="N106" s="24">
        <v>0.18548517743849183</v>
      </c>
      <c r="X106" s="24">
        <v>67.5</v>
      </c>
    </row>
    <row r="107" spans="1:24" ht="12.75" hidden="1">
      <c r="A107" s="24">
        <v>1431</v>
      </c>
      <c r="B107" s="24">
        <v>143.77999877929688</v>
      </c>
      <c r="C107" s="24">
        <v>141.67999267578125</v>
      </c>
      <c r="D107" s="24">
        <v>9.71543025970459</v>
      </c>
      <c r="E107" s="24">
        <v>10.105830192565918</v>
      </c>
      <c r="F107" s="24">
        <v>28.69352056880512</v>
      </c>
      <c r="G107" s="24" t="s">
        <v>56</v>
      </c>
      <c r="H107" s="24">
        <v>-5.924830134268916</v>
      </c>
      <c r="I107" s="24">
        <v>70.35516864502796</v>
      </c>
      <c r="J107" s="24" t="s">
        <v>62</v>
      </c>
      <c r="K107" s="24">
        <v>0.30339052338659495</v>
      </c>
      <c r="L107" s="24">
        <v>0.37566253296882823</v>
      </c>
      <c r="M107" s="24">
        <v>0.07182353488550819</v>
      </c>
      <c r="N107" s="24">
        <v>0.03356277019855147</v>
      </c>
      <c r="O107" s="24">
        <v>0.012184605822804763</v>
      </c>
      <c r="P107" s="24">
        <v>0.010776582864023016</v>
      </c>
      <c r="Q107" s="24">
        <v>0.0014831466036238313</v>
      </c>
      <c r="R107" s="24">
        <v>0.0005166289202583552</v>
      </c>
      <c r="S107" s="24">
        <v>0.00015985562206024702</v>
      </c>
      <c r="T107" s="24">
        <v>0.00015858322206657068</v>
      </c>
      <c r="U107" s="24">
        <v>3.244243148508497E-05</v>
      </c>
      <c r="V107" s="24">
        <v>1.917303667351068E-05</v>
      </c>
      <c r="W107" s="24">
        <v>9.968946055573267E-06</v>
      </c>
      <c r="X107" s="24">
        <v>67.5</v>
      </c>
    </row>
    <row r="108" spans="1:24" ht="12.75" hidden="1">
      <c r="A108" s="24">
        <v>1429</v>
      </c>
      <c r="B108" s="24">
        <v>155.1199951171875</v>
      </c>
      <c r="C108" s="24">
        <v>146.22000122070312</v>
      </c>
      <c r="D108" s="24">
        <v>8.809526443481445</v>
      </c>
      <c r="E108" s="24">
        <v>9.224435806274414</v>
      </c>
      <c r="F108" s="24">
        <v>31.961097788750024</v>
      </c>
      <c r="G108" s="24" t="s">
        <v>57</v>
      </c>
      <c r="H108" s="24">
        <v>-1.1530682441098605</v>
      </c>
      <c r="I108" s="24">
        <v>86.46692687307764</v>
      </c>
      <c r="J108" s="24" t="s">
        <v>60</v>
      </c>
      <c r="K108" s="24">
        <v>0.29265733783442316</v>
      </c>
      <c r="L108" s="24">
        <v>0.002043686060354524</v>
      </c>
      <c r="M108" s="24">
        <v>-0.06949340934384991</v>
      </c>
      <c r="N108" s="24">
        <v>0.00034709389645509986</v>
      </c>
      <c r="O108" s="24">
        <v>0.011718202892468768</v>
      </c>
      <c r="P108" s="24">
        <v>0.00023380762754302389</v>
      </c>
      <c r="Q108" s="24">
        <v>-0.0014443741223388773</v>
      </c>
      <c r="R108" s="24">
        <v>2.7917984628239023E-05</v>
      </c>
      <c r="S108" s="24">
        <v>0.00015043331836008775</v>
      </c>
      <c r="T108" s="24">
        <v>1.6648954992014942E-05</v>
      </c>
      <c r="U108" s="24">
        <v>-3.2078780820010333E-05</v>
      </c>
      <c r="V108" s="24">
        <v>2.2059454985851223E-06</v>
      </c>
      <c r="W108" s="24">
        <v>9.264205748356459E-06</v>
      </c>
      <c r="X108" s="24">
        <v>67.5</v>
      </c>
    </row>
    <row r="109" spans="1:24" ht="12.75" hidden="1">
      <c r="A109" s="24">
        <v>1430</v>
      </c>
      <c r="B109" s="24">
        <v>165.75999450683594</v>
      </c>
      <c r="C109" s="24">
        <v>170.16000366210938</v>
      </c>
      <c r="D109" s="24">
        <v>8.864860534667969</v>
      </c>
      <c r="E109" s="24">
        <v>9.316534996032715</v>
      </c>
      <c r="F109" s="24">
        <v>33.56710876055504</v>
      </c>
      <c r="G109" s="24" t="s">
        <v>58</v>
      </c>
      <c r="H109" s="24">
        <v>-7.974751793070041</v>
      </c>
      <c r="I109" s="24">
        <v>90.2852427137659</v>
      </c>
      <c r="J109" s="24" t="s">
        <v>61</v>
      </c>
      <c r="K109" s="24">
        <v>-0.07998432529227407</v>
      </c>
      <c r="L109" s="24">
        <v>0.37565697387888686</v>
      </c>
      <c r="M109" s="24">
        <v>-0.018146245375226397</v>
      </c>
      <c r="N109" s="24">
        <v>0.03356097539148435</v>
      </c>
      <c r="O109" s="24">
        <v>-0.0033389130009726735</v>
      </c>
      <c r="P109" s="24">
        <v>0.0107740462324262</v>
      </c>
      <c r="Q109" s="24">
        <v>-0.00033690835928884907</v>
      </c>
      <c r="R109" s="24">
        <v>0.000515874042166895</v>
      </c>
      <c r="S109" s="24">
        <v>-5.4070663316081284E-05</v>
      </c>
      <c r="T109" s="24">
        <v>0.00015770685025923614</v>
      </c>
      <c r="U109" s="24">
        <v>-4.843880857966026E-06</v>
      </c>
      <c r="V109" s="24">
        <v>1.9045711846530118E-05</v>
      </c>
      <c r="W109" s="24">
        <v>-3.681626992383795E-06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1432</v>
      </c>
      <c r="B111" s="24">
        <v>163.22</v>
      </c>
      <c r="C111" s="24">
        <v>137.72</v>
      </c>
      <c r="D111" s="24">
        <v>9.12157915870249</v>
      </c>
      <c r="E111" s="24">
        <v>10.090593413473416</v>
      </c>
      <c r="F111" s="24">
        <v>34.87905243198079</v>
      </c>
      <c r="G111" s="24" t="s">
        <v>59</v>
      </c>
      <c r="H111" s="24">
        <v>-4.556052622638745</v>
      </c>
      <c r="I111" s="24">
        <v>91.16394737736125</v>
      </c>
      <c r="J111" s="24" t="s">
        <v>73</v>
      </c>
      <c r="K111" s="24">
        <v>0.48532087166392335</v>
      </c>
      <c r="M111" s="24" t="s">
        <v>68</v>
      </c>
      <c r="N111" s="24">
        <v>0.2665270199579113</v>
      </c>
      <c r="X111" s="24">
        <v>67.5</v>
      </c>
    </row>
    <row r="112" spans="1:24" ht="12.75" hidden="1">
      <c r="A112" s="24">
        <v>1430</v>
      </c>
      <c r="B112" s="24">
        <v>159.52000427246094</v>
      </c>
      <c r="C112" s="24">
        <v>169.32000732421875</v>
      </c>
      <c r="D112" s="24">
        <v>9.04085636138916</v>
      </c>
      <c r="E112" s="24">
        <v>9.44943904876709</v>
      </c>
      <c r="F112" s="24">
        <v>32.468558212337925</v>
      </c>
      <c r="G112" s="24" t="s">
        <v>56</v>
      </c>
      <c r="H112" s="24">
        <v>-6.411973909110827</v>
      </c>
      <c r="I112" s="24">
        <v>85.60803036335011</v>
      </c>
      <c r="J112" s="24" t="s">
        <v>62</v>
      </c>
      <c r="K112" s="24">
        <v>0.6511734203879777</v>
      </c>
      <c r="L112" s="24">
        <v>0.19178832565632073</v>
      </c>
      <c r="M112" s="24">
        <v>0.1541562421397604</v>
      </c>
      <c r="N112" s="24">
        <v>0.004759459751743089</v>
      </c>
      <c r="O112" s="24">
        <v>0.026152400114767195</v>
      </c>
      <c r="P112" s="24">
        <v>0.00550185747155789</v>
      </c>
      <c r="Q112" s="24">
        <v>0.003183318927135442</v>
      </c>
      <c r="R112" s="24">
        <v>7.322365174874207E-05</v>
      </c>
      <c r="S112" s="24">
        <v>0.0003431127400838072</v>
      </c>
      <c r="T112" s="24">
        <v>8.094406207968253E-05</v>
      </c>
      <c r="U112" s="24">
        <v>6.961689473487363E-05</v>
      </c>
      <c r="V112" s="24">
        <v>2.7105103666353643E-06</v>
      </c>
      <c r="W112" s="24">
        <v>2.1393033623335517E-05</v>
      </c>
      <c r="X112" s="24">
        <v>67.5</v>
      </c>
    </row>
    <row r="113" spans="1:24" ht="12.75" hidden="1">
      <c r="A113" s="24">
        <v>1429</v>
      </c>
      <c r="B113" s="24">
        <v>151.86000061035156</v>
      </c>
      <c r="C113" s="24">
        <v>146.86000061035156</v>
      </c>
      <c r="D113" s="24">
        <v>9.17477035522461</v>
      </c>
      <c r="E113" s="24">
        <v>9.774567604064941</v>
      </c>
      <c r="F113" s="24">
        <v>36.35617710596004</v>
      </c>
      <c r="G113" s="24" t="s">
        <v>57</v>
      </c>
      <c r="H113" s="24">
        <v>10.068805457701075</v>
      </c>
      <c r="I113" s="24">
        <v>94.42880606805264</v>
      </c>
      <c r="J113" s="24" t="s">
        <v>60</v>
      </c>
      <c r="K113" s="24">
        <v>-0.5612223672449299</v>
      </c>
      <c r="L113" s="24">
        <v>0.0010433479643950747</v>
      </c>
      <c r="M113" s="24">
        <v>0.1337417817358292</v>
      </c>
      <c r="N113" s="24">
        <v>-4.957104599737449E-05</v>
      </c>
      <c r="O113" s="24">
        <v>-0.022395340933796616</v>
      </c>
      <c r="P113" s="24">
        <v>0.00011946091144239946</v>
      </c>
      <c r="Q113" s="24">
        <v>0.00280235363947927</v>
      </c>
      <c r="R113" s="24">
        <v>-3.988202200777422E-06</v>
      </c>
      <c r="S113" s="24">
        <v>-0.00028117842798225314</v>
      </c>
      <c r="T113" s="24">
        <v>8.513778323520375E-06</v>
      </c>
      <c r="U113" s="24">
        <v>6.370920108793977E-05</v>
      </c>
      <c r="V113" s="24">
        <v>-3.189786863123841E-07</v>
      </c>
      <c r="W113" s="24">
        <v>-1.7112378404970733E-05</v>
      </c>
      <c r="X113" s="24">
        <v>67.5</v>
      </c>
    </row>
    <row r="114" spans="1:24" ht="12.75" hidden="1">
      <c r="A114" s="24">
        <v>1431</v>
      </c>
      <c r="B114" s="24">
        <v>144.8800048828125</v>
      </c>
      <c r="C114" s="24">
        <v>144.3800048828125</v>
      </c>
      <c r="D114" s="24">
        <v>9.49659252166748</v>
      </c>
      <c r="E114" s="24">
        <v>10.20312213897705</v>
      </c>
      <c r="F114" s="24">
        <v>31.690223764714045</v>
      </c>
      <c r="G114" s="24" t="s">
        <v>58</v>
      </c>
      <c r="H114" s="24">
        <v>2.1171828034196523</v>
      </c>
      <c r="I114" s="24">
        <v>79.49718768623215</v>
      </c>
      <c r="J114" s="24" t="s">
        <v>61</v>
      </c>
      <c r="K114" s="24">
        <v>0.3302366998438771</v>
      </c>
      <c r="L114" s="24">
        <v>0.19178548767589304</v>
      </c>
      <c r="M114" s="24">
        <v>0.07666343854001238</v>
      </c>
      <c r="N114" s="24">
        <v>-0.004759201596892184</v>
      </c>
      <c r="O114" s="24">
        <v>0.013505433581410445</v>
      </c>
      <c r="P114" s="24">
        <v>0.005500560401265922</v>
      </c>
      <c r="Q114" s="24">
        <v>0.0015100773063509137</v>
      </c>
      <c r="R114" s="24">
        <v>-7.311496029286189E-05</v>
      </c>
      <c r="S114" s="24">
        <v>0.00019663429010538088</v>
      </c>
      <c r="T114" s="24">
        <v>8.049507292137485E-05</v>
      </c>
      <c r="U114" s="24">
        <v>2.8065098062592456E-05</v>
      </c>
      <c r="V114" s="24">
        <v>-2.6916758804351244E-06</v>
      </c>
      <c r="W114" s="24">
        <v>1.283855104496825E-05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1432</v>
      </c>
      <c r="B116" s="24">
        <v>163.22</v>
      </c>
      <c r="C116" s="24">
        <v>137.72</v>
      </c>
      <c r="D116" s="24">
        <v>9.12157915870249</v>
      </c>
      <c r="E116" s="24">
        <v>10.090593413473416</v>
      </c>
      <c r="F116" s="24">
        <v>34.66141429252942</v>
      </c>
      <c r="G116" s="24" t="s">
        <v>59</v>
      </c>
      <c r="H116" s="24">
        <v>-5.124896972150353</v>
      </c>
      <c r="I116" s="24">
        <v>90.59510302784965</v>
      </c>
      <c r="J116" s="24" t="s">
        <v>73</v>
      </c>
      <c r="K116" s="24">
        <v>0.5937163090200049</v>
      </c>
      <c r="M116" s="24" t="s">
        <v>68</v>
      </c>
      <c r="N116" s="24">
        <v>0.3330976056857462</v>
      </c>
      <c r="X116" s="24">
        <v>67.5</v>
      </c>
    </row>
    <row r="117" spans="1:24" ht="12.75" hidden="1">
      <c r="A117" s="24">
        <v>1430</v>
      </c>
      <c r="B117" s="24">
        <v>159.52000427246094</v>
      </c>
      <c r="C117" s="24">
        <v>169.32000732421875</v>
      </c>
      <c r="D117" s="24">
        <v>9.04085636138916</v>
      </c>
      <c r="E117" s="24">
        <v>9.44943904876709</v>
      </c>
      <c r="F117" s="24">
        <v>32.468558212337925</v>
      </c>
      <c r="G117" s="24" t="s">
        <v>56</v>
      </c>
      <c r="H117" s="24">
        <v>-6.411973909110827</v>
      </c>
      <c r="I117" s="24">
        <v>85.60803036335011</v>
      </c>
      <c r="J117" s="24" t="s">
        <v>62</v>
      </c>
      <c r="K117" s="24">
        <v>0.7092811719944588</v>
      </c>
      <c r="L117" s="24">
        <v>0.24809957474621927</v>
      </c>
      <c r="M117" s="24">
        <v>0.16791250027595184</v>
      </c>
      <c r="N117" s="24">
        <v>0.003771652371675335</v>
      </c>
      <c r="O117" s="24">
        <v>0.02848609695563368</v>
      </c>
      <c r="P117" s="24">
        <v>0.007117247582552275</v>
      </c>
      <c r="Q117" s="24">
        <v>0.0034673825646002816</v>
      </c>
      <c r="R117" s="24">
        <v>5.80163502963848E-05</v>
      </c>
      <c r="S117" s="24">
        <v>0.0003737273086383083</v>
      </c>
      <c r="T117" s="24">
        <v>0.00010471049100856564</v>
      </c>
      <c r="U117" s="24">
        <v>7.582738998752047E-05</v>
      </c>
      <c r="V117" s="24">
        <v>2.1443921346312045E-06</v>
      </c>
      <c r="W117" s="24">
        <v>2.3301066822199767E-05</v>
      </c>
      <c r="X117" s="24">
        <v>67.5</v>
      </c>
    </row>
    <row r="118" spans="1:24" ht="12.75" hidden="1">
      <c r="A118" s="24">
        <v>1431</v>
      </c>
      <c r="B118" s="24">
        <v>144.8800048828125</v>
      </c>
      <c r="C118" s="24">
        <v>144.3800048828125</v>
      </c>
      <c r="D118" s="24">
        <v>9.49659252166748</v>
      </c>
      <c r="E118" s="24">
        <v>10.20312213897705</v>
      </c>
      <c r="F118" s="24">
        <v>35.61033649222519</v>
      </c>
      <c r="G118" s="24" t="s">
        <v>57</v>
      </c>
      <c r="H118" s="24">
        <v>11.951065314439916</v>
      </c>
      <c r="I118" s="24">
        <v>89.33107019725242</v>
      </c>
      <c r="J118" s="24" t="s">
        <v>60</v>
      </c>
      <c r="K118" s="24">
        <v>-0.655730651356222</v>
      </c>
      <c r="L118" s="24">
        <v>0.0013497281364688119</v>
      </c>
      <c r="M118" s="24">
        <v>0.155952799894037</v>
      </c>
      <c r="N118" s="24">
        <v>-3.9402669196399954E-05</v>
      </c>
      <c r="O118" s="24">
        <v>-0.02621668313093633</v>
      </c>
      <c r="P118" s="24">
        <v>0.00015453354468227128</v>
      </c>
      <c r="Q118" s="24">
        <v>0.003253033476423881</v>
      </c>
      <c r="R118" s="24">
        <v>-3.1703366917689926E-06</v>
      </c>
      <c r="S118" s="24">
        <v>-0.0003332913604485172</v>
      </c>
      <c r="T118" s="24">
        <v>1.1012316401191155E-05</v>
      </c>
      <c r="U118" s="24">
        <v>7.299608789078202E-05</v>
      </c>
      <c r="V118" s="24">
        <v>-2.5527518698900356E-07</v>
      </c>
      <c r="W118" s="24">
        <v>-2.0416566467266502E-05</v>
      </c>
      <c r="X118" s="24">
        <v>67.5</v>
      </c>
    </row>
    <row r="119" spans="1:24" ht="12.75" hidden="1">
      <c r="A119" s="24">
        <v>1429</v>
      </c>
      <c r="B119" s="24">
        <v>151.86000061035156</v>
      </c>
      <c r="C119" s="24">
        <v>146.86000061035156</v>
      </c>
      <c r="D119" s="24">
        <v>9.17477035522461</v>
      </c>
      <c r="E119" s="24">
        <v>9.774567604064941</v>
      </c>
      <c r="F119" s="24">
        <v>32.69170774007669</v>
      </c>
      <c r="G119" s="24" t="s">
        <v>58</v>
      </c>
      <c r="H119" s="24">
        <v>0.5509877266230632</v>
      </c>
      <c r="I119" s="24">
        <v>84.91098833697463</v>
      </c>
      <c r="J119" s="24" t="s">
        <v>61</v>
      </c>
      <c r="K119" s="24">
        <v>0.2703647421868799</v>
      </c>
      <c r="L119" s="24">
        <v>0.24809590327776973</v>
      </c>
      <c r="M119" s="24">
        <v>0.062236098480961816</v>
      </c>
      <c r="N119" s="24">
        <v>-0.0037714465450837797</v>
      </c>
      <c r="O119" s="24">
        <v>0.011141958776527626</v>
      </c>
      <c r="P119" s="24">
        <v>0.007115569726656759</v>
      </c>
      <c r="Q119" s="24">
        <v>0.001200214585213655</v>
      </c>
      <c r="R119" s="24">
        <v>-5.792966310081263E-05</v>
      </c>
      <c r="S119" s="24">
        <v>0.0001690827320349713</v>
      </c>
      <c r="T119" s="24">
        <v>0.00010412980272109884</v>
      </c>
      <c r="U119" s="24">
        <v>2.0527158229057103E-05</v>
      </c>
      <c r="V119" s="24">
        <v>-2.129143538133562E-06</v>
      </c>
      <c r="W119" s="24">
        <v>1.1229582750053888E-05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1432</v>
      </c>
      <c r="B121" s="24">
        <v>163.22</v>
      </c>
      <c r="C121" s="24">
        <v>137.72</v>
      </c>
      <c r="D121" s="24">
        <v>9.12157915870249</v>
      </c>
      <c r="E121" s="24">
        <v>10.090593413473416</v>
      </c>
      <c r="F121" s="24">
        <v>34.87905243198079</v>
      </c>
      <c r="G121" s="24" t="s">
        <v>59</v>
      </c>
      <c r="H121" s="24">
        <v>-4.556052622638745</v>
      </c>
      <c r="I121" s="24">
        <v>91.16394737736125</v>
      </c>
      <c r="J121" s="24" t="s">
        <v>73</v>
      </c>
      <c r="K121" s="24">
        <v>0.4706026067876803</v>
      </c>
      <c r="M121" s="24" t="s">
        <v>68</v>
      </c>
      <c r="N121" s="24">
        <v>0.28549546855996344</v>
      </c>
      <c r="X121" s="24">
        <v>67.5</v>
      </c>
    </row>
    <row r="122" spans="1:24" ht="12.75" hidden="1">
      <c r="A122" s="24">
        <v>1429</v>
      </c>
      <c r="B122" s="24">
        <v>151.86000061035156</v>
      </c>
      <c r="C122" s="24">
        <v>146.86000061035156</v>
      </c>
      <c r="D122" s="24">
        <v>9.17477035522461</v>
      </c>
      <c r="E122" s="24">
        <v>9.774567604064941</v>
      </c>
      <c r="F122" s="24">
        <v>31.180943437802586</v>
      </c>
      <c r="G122" s="24" t="s">
        <v>56</v>
      </c>
      <c r="H122" s="24">
        <v>-3.3729580968939956</v>
      </c>
      <c r="I122" s="24">
        <v>80.98704251345757</v>
      </c>
      <c r="J122" s="24" t="s">
        <v>62</v>
      </c>
      <c r="K122" s="24">
        <v>0.5925611313180621</v>
      </c>
      <c r="L122" s="24">
        <v>0.31483604275513666</v>
      </c>
      <c r="M122" s="24">
        <v>0.1402807625464111</v>
      </c>
      <c r="N122" s="24">
        <v>0.004127788191332118</v>
      </c>
      <c r="O122" s="24">
        <v>0.0237983785648807</v>
      </c>
      <c r="P122" s="24">
        <v>0.009031591942970615</v>
      </c>
      <c r="Q122" s="24">
        <v>0.002896823765241236</v>
      </c>
      <c r="R122" s="24">
        <v>6.352650208003543E-05</v>
      </c>
      <c r="S122" s="24">
        <v>0.00031222774738619947</v>
      </c>
      <c r="T122" s="24">
        <v>0.00013289153550387036</v>
      </c>
      <c r="U122" s="24">
        <v>6.336593020860495E-05</v>
      </c>
      <c r="V122" s="24">
        <v>2.3617225883343556E-06</v>
      </c>
      <c r="W122" s="24">
        <v>1.946892391289388E-05</v>
      </c>
      <c r="X122" s="24">
        <v>67.5</v>
      </c>
    </row>
    <row r="123" spans="1:24" ht="12.75" hidden="1">
      <c r="A123" s="24">
        <v>1430</v>
      </c>
      <c r="B123" s="24">
        <v>159.52000427246094</v>
      </c>
      <c r="C123" s="24">
        <v>169.32000732421875</v>
      </c>
      <c r="D123" s="24">
        <v>9.04085636138916</v>
      </c>
      <c r="E123" s="24">
        <v>9.44943904876709</v>
      </c>
      <c r="F123" s="24">
        <v>33.77559735280359</v>
      </c>
      <c r="G123" s="24" t="s">
        <v>57</v>
      </c>
      <c r="H123" s="24">
        <v>-2.965776954773858</v>
      </c>
      <c r="I123" s="24">
        <v>89.05422731768708</v>
      </c>
      <c r="J123" s="24" t="s">
        <v>60</v>
      </c>
      <c r="K123" s="24">
        <v>-0.05887177686561295</v>
      </c>
      <c r="L123" s="24">
        <v>-0.0017131778588531463</v>
      </c>
      <c r="M123" s="24">
        <v>0.015522636056697809</v>
      </c>
      <c r="N123" s="24">
        <v>-4.2705923512404E-05</v>
      </c>
      <c r="O123" s="24">
        <v>-0.0021087682851016498</v>
      </c>
      <c r="P123" s="24">
        <v>-0.0001960180867598775</v>
      </c>
      <c r="Q123" s="24">
        <v>0.0003959813644506851</v>
      </c>
      <c r="R123" s="24">
        <v>-3.4445619663098424E-06</v>
      </c>
      <c r="S123" s="24">
        <v>-6.60980951198473E-06</v>
      </c>
      <c r="T123" s="24">
        <v>-1.395714399420926E-05</v>
      </c>
      <c r="U123" s="24">
        <v>1.3616287972071764E-05</v>
      </c>
      <c r="V123" s="24">
        <v>-2.720925835606974E-07</v>
      </c>
      <c r="W123" s="24">
        <v>2.3319879083143605E-07</v>
      </c>
      <c r="X123" s="24">
        <v>67.5</v>
      </c>
    </row>
    <row r="124" spans="1:24" ht="12.75" hidden="1">
      <c r="A124" s="24">
        <v>1431</v>
      </c>
      <c r="B124" s="24">
        <v>144.8800048828125</v>
      </c>
      <c r="C124" s="24">
        <v>144.3800048828125</v>
      </c>
      <c r="D124" s="24">
        <v>9.49659252166748</v>
      </c>
      <c r="E124" s="24">
        <v>10.20312213897705</v>
      </c>
      <c r="F124" s="24">
        <v>35.61033649222519</v>
      </c>
      <c r="G124" s="24" t="s">
        <v>58</v>
      </c>
      <c r="H124" s="24">
        <v>11.951065314439916</v>
      </c>
      <c r="I124" s="24">
        <v>89.33107019725242</v>
      </c>
      <c r="J124" s="24" t="s">
        <v>61</v>
      </c>
      <c r="K124" s="24">
        <v>0.5896293821016954</v>
      </c>
      <c r="L124" s="24">
        <v>-0.3148313815986872</v>
      </c>
      <c r="M124" s="24">
        <v>0.13941929604776335</v>
      </c>
      <c r="N124" s="24">
        <v>-0.004127567268573322</v>
      </c>
      <c r="O124" s="24">
        <v>0.02370476573681171</v>
      </c>
      <c r="P124" s="24">
        <v>-0.00902946454303879</v>
      </c>
      <c r="Q124" s="24">
        <v>0.0028696318031890757</v>
      </c>
      <c r="R124" s="24">
        <v>-6.343304706054248E-05</v>
      </c>
      <c r="S124" s="24">
        <v>0.0003121577752612862</v>
      </c>
      <c r="T124" s="24">
        <v>-0.00013215656752542168</v>
      </c>
      <c r="U124" s="24">
        <v>6.188568342567938E-05</v>
      </c>
      <c r="V124" s="24">
        <v>-2.3459964216127852E-06</v>
      </c>
      <c r="W124" s="24">
        <v>1.9467527235116583E-05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1432</v>
      </c>
      <c r="B126" s="24">
        <v>163.22</v>
      </c>
      <c r="C126" s="24">
        <v>137.72</v>
      </c>
      <c r="D126" s="24">
        <v>9.12157915870249</v>
      </c>
      <c r="E126" s="24">
        <v>10.090593413473416</v>
      </c>
      <c r="F126" s="24">
        <v>38.45141788697794</v>
      </c>
      <c r="G126" s="24" t="s">
        <v>59</v>
      </c>
      <c r="H126" s="24">
        <v>4.781097146185104</v>
      </c>
      <c r="I126" s="24">
        <v>100.5010971461851</v>
      </c>
      <c r="J126" s="24" t="s">
        <v>73</v>
      </c>
      <c r="K126" s="24">
        <v>0.07434001044794117</v>
      </c>
      <c r="M126" s="24" t="s">
        <v>68</v>
      </c>
      <c r="N126" s="24">
        <v>0.06479964360069432</v>
      </c>
      <c r="X126" s="24">
        <v>67.5</v>
      </c>
    </row>
    <row r="127" spans="1:24" ht="12.75" hidden="1">
      <c r="A127" s="24">
        <v>1429</v>
      </c>
      <c r="B127" s="24">
        <v>151.86000061035156</v>
      </c>
      <c r="C127" s="24">
        <v>146.86000061035156</v>
      </c>
      <c r="D127" s="24">
        <v>9.17477035522461</v>
      </c>
      <c r="E127" s="24">
        <v>9.774567604064941</v>
      </c>
      <c r="F127" s="24">
        <v>31.180943437802586</v>
      </c>
      <c r="G127" s="24" t="s">
        <v>56</v>
      </c>
      <c r="H127" s="24">
        <v>-3.3729580968939956</v>
      </c>
      <c r="I127" s="24">
        <v>80.98704251345757</v>
      </c>
      <c r="J127" s="24" t="s">
        <v>62</v>
      </c>
      <c r="K127" s="24">
        <v>0.10852586128246672</v>
      </c>
      <c r="L127" s="24">
        <v>0.24862423268255315</v>
      </c>
      <c r="M127" s="24">
        <v>0.025692007848314092</v>
      </c>
      <c r="N127" s="24">
        <v>0.004230078044305732</v>
      </c>
      <c r="O127" s="24">
        <v>0.0043585441846952675</v>
      </c>
      <c r="P127" s="24">
        <v>0.0071322455053983045</v>
      </c>
      <c r="Q127" s="24">
        <v>0.0005305337913158224</v>
      </c>
      <c r="R127" s="24">
        <v>6.509971763810977E-05</v>
      </c>
      <c r="S127" s="24">
        <v>5.719220077525472E-05</v>
      </c>
      <c r="T127" s="24">
        <v>0.0001049506777624862</v>
      </c>
      <c r="U127" s="24">
        <v>1.16068872426006E-05</v>
      </c>
      <c r="V127" s="24">
        <v>2.4149091648600245E-06</v>
      </c>
      <c r="W127" s="24">
        <v>3.5682624038875883E-06</v>
      </c>
      <c r="X127" s="24">
        <v>67.5</v>
      </c>
    </row>
    <row r="128" spans="1:24" ht="12.75" hidden="1">
      <c r="A128" s="24">
        <v>1431</v>
      </c>
      <c r="B128" s="24">
        <v>144.8800048828125</v>
      </c>
      <c r="C128" s="24">
        <v>144.3800048828125</v>
      </c>
      <c r="D128" s="24">
        <v>9.49659252166748</v>
      </c>
      <c r="E128" s="24">
        <v>10.20312213897705</v>
      </c>
      <c r="F128" s="24">
        <v>31.690223764714045</v>
      </c>
      <c r="G128" s="24" t="s">
        <v>57</v>
      </c>
      <c r="H128" s="24">
        <v>2.1171828034196523</v>
      </c>
      <c r="I128" s="24">
        <v>79.49718768623215</v>
      </c>
      <c r="J128" s="24" t="s">
        <v>60</v>
      </c>
      <c r="K128" s="24">
        <v>0.10259804055964576</v>
      </c>
      <c r="L128" s="24">
        <v>0.0013528035890831174</v>
      </c>
      <c r="M128" s="24">
        <v>-0.024191877520319108</v>
      </c>
      <c r="N128" s="24">
        <v>-4.379675258376805E-05</v>
      </c>
      <c r="O128" s="24">
        <v>0.004135535437053225</v>
      </c>
      <c r="P128" s="24">
        <v>0.00015476000953497116</v>
      </c>
      <c r="Q128" s="24">
        <v>-0.0004946970964734066</v>
      </c>
      <c r="R128" s="24">
        <v>-3.5121377705377107E-06</v>
      </c>
      <c r="S128" s="24">
        <v>5.5359322202467035E-05</v>
      </c>
      <c r="T128" s="24">
        <v>1.101976443896847E-05</v>
      </c>
      <c r="U128" s="24">
        <v>-1.045868933022776E-05</v>
      </c>
      <c r="V128" s="24">
        <v>-2.7574884217886016E-07</v>
      </c>
      <c r="W128" s="24">
        <v>3.4816078154432544E-06</v>
      </c>
      <c r="X128" s="24">
        <v>67.5</v>
      </c>
    </row>
    <row r="129" spans="1:24" ht="12.75" hidden="1">
      <c r="A129" s="24">
        <v>1430</v>
      </c>
      <c r="B129" s="24">
        <v>159.52000427246094</v>
      </c>
      <c r="C129" s="24">
        <v>169.32000732421875</v>
      </c>
      <c r="D129" s="24">
        <v>9.04085636138916</v>
      </c>
      <c r="E129" s="24">
        <v>9.44943904876709</v>
      </c>
      <c r="F129" s="24">
        <v>33.97394672867663</v>
      </c>
      <c r="G129" s="24" t="s">
        <v>58</v>
      </c>
      <c r="H129" s="24">
        <v>-2.442800255862764</v>
      </c>
      <c r="I129" s="24">
        <v>89.57720401659817</v>
      </c>
      <c r="J129" s="24" t="s">
        <v>61</v>
      </c>
      <c r="K129" s="24">
        <v>0.03537661148870099</v>
      </c>
      <c r="L129" s="24">
        <v>0.24862055224666704</v>
      </c>
      <c r="M129" s="24">
        <v>0.008650568150110836</v>
      </c>
      <c r="N129" s="24">
        <v>-0.004229851310079412</v>
      </c>
      <c r="O129" s="24">
        <v>0.0013763190250875434</v>
      </c>
      <c r="P129" s="24">
        <v>0.007130566267045209</v>
      </c>
      <c r="Q129" s="24">
        <v>0.0001916791237164903</v>
      </c>
      <c r="R129" s="24">
        <v>-6.500490846730254E-05</v>
      </c>
      <c r="S129" s="24">
        <v>1.4362913172490021E-05</v>
      </c>
      <c r="T129" s="24">
        <v>0.00010437053968680464</v>
      </c>
      <c r="U129" s="24">
        <v>5.033452985399248E-06</v>
      </c>
      <c r="V129" s="24">
        <v>-2.39911418039283E-06</v>
      </c>
      <c r="W129" s="24">
        <v>7.816032257111526E-07</v>
      </c>
      <c r="X129" s="24">
        <v>67.5</v>
      </c>
    </row>
    <row r="130" s="100" customFormat="1" ht="12.75">
      <c r="A130" s="100" t="s">
        <v>95</v>
      </c>
    </row>
    <row r="131" spans="1:24" s="100" customFormat="1" ht="12.75">
      <c r="A131" s="100">
        <v>1432</v>
      </c>
      <c r="B131" s="100">
        <v>163.22</v>
      </c>
      <c r="C131" s="100">
        <v>137.72</v>
      </c>
      <c r="D131" s="100">
        <v>9.12157915870249</v>
      </c>
      <c r="E131" s="100">
        <v>10.090593413473416</v>
      </c>
      <c r="F131" s="100">
        <v>34.66141429252942</v>
      </c>
      <c r="G131" s="100" t="s">
        <v>59</v>
      </c>
      <c r="H131" s="100">
        <v>-5.124896972150353</v>
      </c>
      <c r="I131" s="100">
        <v>90.59510302784965</v>
      </c>
      <c r="J131" s="100" t="s">
        <v>73</v>
      </c>
      <c r="K131" s="100">
        <v>0.31636406049336924</v>
      </c>
      <c r="M131" s="100" t="s">
        <v>68</v>
      </c>
      <c r="N131" s="100">
        <v>0.20687678516131208</v>
      </c>
      <c r="X131" s="100">
        <v>67.5</v>
      </c>
    </row>
    <row r="132" spans="1:24" s="100" customFormat="1" ht="12.75">
      <c r="A132" s="100">
        <v>1431</v>
      </c>
      <c r="B132" s="100">
        <v>144.8800048828125</v>
      </c>
      <c r="C132" s="100">
        <v>144.3800048828125</v>
      </c>
      <c r="D132" s="100">
        <v>9.49659252166748</v>
      </c>
      <c r="E132" s="100">
        <v>10.20312213897705</v>
      </c>
      <c r="F132" s="100">
        <v>30.315718312059687</v>
      </c>
      <c r="G132" s="100" t="s">
        <v>56</v>
      </c>
      <c r="H132" s="100">
        <v>-1.3308622074546719</v>
      </c>
      <c r="I132" s="100">
        <v>76.04914267535783</v>
      </c>
      <c r="J132" s="100" t="s">
        <v>62</v>
      </c>
      <c r="K132" s="100">
        <v>0.45042867501404077</v>
      </c>
      <c r="L132" s="100">
        <v>0.31885852370678436</v>
      </c>
      <c r="M132" s="100">
        <v>0.10663277699279804</v>
      </c>
      <c r="N132" s="100">
        <v>0.004573173467769998</v>
      </c>
      <c r="O132" s="100">
        <v>0.01809004556429995</v>
      </c>
      <c r="P132" s="100">
        <v>0.0091469999888757</v>
      </c>
      <c r="Q132" s="100">
        <v>0.0022019839005381625</v>
      </c>
      <c r="R132" s="100">
        <v>7.038811889468418E-05</v>
      </c>
      <c r="S132" s="100">
        <v>0.0002373333201573791</v>
      </c>
      <c r="T132" s="100">
        <v>0.0001345925960353847</v>
      </c>
      <c r="U132" s="100">
        <v>4.816860149160569E-05</v>
      </c>
      <c r="V132" s="100">
        <v>2.615420726684657E-06</v>
      </c>
      <c r="W132" s="100">
        <v>1.4798850834530846E-05</v>
      </c>
      <c r="X132" s="100">
        <v>67.5</v>
      </c>
    </row>
    <row r="133" spans="1:24" s="100" customFormat="1" ht="12.75">
      <c r="A133" s="100">
        <v>1430</v>
      </c>
      <c r="B133" s="100">
        <v>159.52000427246094</v>
      </c>
      <c r="C133" s="100">
        <v>169.32000732421875</v>
      </c>
      <c r="D133" s="100">
        <v>9.04085636138916</v>
      </c>
      <c r="E133" s="100">
        <v>9.44943904876709</v>
      </c>
      <c r="F133" s="100">
        <v>33.97394672867663</v>
      </c>
      <c r="G133" s="100" t="s">
        <v>57</v>
      </c>
      <c r="H133" s="100">
        <v>-2.442800255862764</v>
      </c>
      <c r="I133" s="100">
        <v>89.57720401659817</v>
      </c>
      <c r="J133" s="100" t="s">
        <v>60</v>
      </c>
      <c r="K133" s="100">
        <v>-0.10145239213284996</v>
      </c>
      <c r="L133" s="100">
        <v>-0.0017350149110333826</v>
      </c>
      <c r="M133" s="100">
        <v>0.02519668419932136</v>
      </c>
      <c r="N133" s="100">
        <v>-4.730121773884469E-05</v>
      </c>
      <c r="O133" s="100">
        <v>-0.0038840891873030865</v>
      </c>
      <c r="P133" s="100">
        <v>-0.00019850688885227226</v>
      </c>
      <c r="Q133" s="100">
        <v>0.0005762770336049063</v>
      </c>
      <c r="R133" s="100">
        <v>-3.8143385656792875E-06</v>
      </c>
      <c r="S133" s="100">
        <v>-3.5196243599440905E-05</v>
      </c>
      <c r="T133" s="100">
        <v>-1.4134370612248964E-05</v>
      </c>
      <c r="U133" s="100">
        <v>1.625606556943784E-05</v>
      </c>
      <c r="V133" s="100">
        <v>-3.018448274618635E-07</v>
      </c>
      <c r="W133" s="100">
        <v>-1.7088389122665369E-06</v>
      </c>
      <c r="X133" s="100">
        <v>67.5</v>
      </c>
    </row>
    <row r="134" spans="1:24" s="100" customFormat="1" ht="12.75">
      <c r="A134" s="100">
        <v>1429</v>
      </c>
      <c r="B134" s="100">
        <v>151.86000061035156</v>
      </c>
      <c r="C134" s="100">
        <v>146.86000061035156</v>
      </c>
      <c r="D134" s="100">
        <v>9.17477035522461</v>
      </c>
      <c r="E134" s="100">
        <v>9.774567604064941</v>
      </c>
      <c r="F134" s="100">
        <v>36.35617710596004</v>
      </c>
      <c r="G134" s="100" t="s">
        <v>58</v>
      </c>
      <c r="H134" s="100">
        <v>10.068805457701075</v>
      </c>
      <c r="I134" s="100">
        <v>94.42880606805264</v>
      </c>
      <c r="J134" s="100" t="s">
        <v>61</v>
      </c>
      <c r="K134" s="100">
        <v>0.4388546495201193</v>
      </c>
      <c r="L134" s="100">
        <v>-0.3188538032762483</v>
      </c>
      <c r="M134" s="100">
        <v>0.1036131084108351</v>
      </c>
      <c r="N134" s="100">
        <v>-0.004572928838404977</v>
      </c>
      <c r="O134" s="100">
        <v>0.017668152130416</v>
      </c>
      <c r="P134" s="100">
        <v>-0.009144845751108667</v>
      </c>
      <c r="Q134" s="100">
        <v>0.0021252383110533252</v>
      </c>
      <c r="R134" s="100">
        <v>-7.028469323286947E-05</v>
      </c>
      <c r="S134" s="100">
        <v>0.00023470903112878682</v>
      </c>
      <c r="T134" s="100">
        <v>-0.0001338483712076462</v>
      </c>
      <c r="U134" s="100">
        <v>4.534263448300348E-05</v>
      </c>
      <c r="V134" s="100">
        <v>-2.597944433144446E-06</v>
      </c>
      <c r="W134" s="100">
        <v>1.4699859033154639E-05</v>
      </c>
      <c r="X134" s="100">
        <v>67.5</v>
      </c>
    </row>
    <row r="135" ht="12.75" hidden="1">
      <c r="A135" s="24" t="s">
        <v>94</v>
      </c>
    </row>
    <row r="136" spans="1:24" ht="12.75" hidden="1">
      <c r="A136" s="24">
        <v>1432</v>
      </c>
      <c r="B136" s="24">
        <v>163.22</v>
      </c>
      <c r="C136" s="24">
        <v>137.72</v>
      </c>
      <c r="D136" s="24">
        <v>9.12157915870249</v>
      </c>
      <c r="E136" s="24">
        <v>10.090593413473416</v>
      </c>
      <c r="F136" s="24">
        <v>38.45141788697794</v>
      </c>
      <c r="G136" s="24" t="s">
        <v>59</v>
      </c>
      <c r="H136" s="24">
        <v>4.781097146185104</v>
      </c>
      <c r="I136" s="24">
        <v>100.5010971461851</v>
      </c>
      <c r="J136" s="24" t="s">
        <v>73</v>
      </c>
      <c r="K136" s="24">
        <v>0.06767898562963115</v>
      </c>
      <c r="M136" s="24" t="s">
        <v>68</v>
      </c>
      <c r="N136" s="24">
        <v>0.050114800723600604</v>
      </c>
      <c r="X136" s="24">
        <v>67.5</v>
      </c>
    </row>
    <row r="137" spans="1:24" ht="12.75" hidden="1">
      <c r="A137" s="24">
        <v>1431</v>
      </c>
      <c r="B137" s="24">
        <v>144.8800048828125</v>
      </c>
      <c r="C137" s="24">
        <v>144.3800048828125</v>
      </c>
      <c r="D137" s="24">
        <v>9.49659252166748</v>
      </c>
      <c r="E137" s="24">
        <v>10.20312213897705</v>
      </c>
      <c r="F137" s="24">
        <v>30.315718312059687</v>
      </c>
      <c r="G137" s="24" t="s">
        <v>56</v>
      </c>
      <c r="H137" s="24">
        <v>-1.3308622074546719</v>
      </c>
      <c r="I137" s="24">
        <v>76.04914267535783</v>
      </c>
      <c r="J137" s="24" t="s">
        <v>62</v>
      </c>
      <c r="K137" s="24">
        <v>0.174428100131851</v>
      </c>
      <c r="L137" s="24">
        <v>0.1882905025704032</v>
      </c>
      <c r="M137" s="24">
        <v>0.041293377810917346</v>
      </c>
      <c r="N137" s="24">
        <v>0.004046148088017457</v>
      </c>
      <c r="O137" s="24">
        <v>0.007005285295148797</v>
      </c>
      <c r="P137" s="24">
        <v>0.005401447339057143</v>
      </c>
      <c r="Q137" s="24">
        <v>0.0008527047920550082</v>
      </c>
      <c r="R137" s="24">
        <v>6.227740059744256E-05</v>
      </c>
      <c r="S137" s="24">
        <v>9.190898728743559E-05</v>
      </c>
      <c r="T137" s="24">
        <v>7.948348349417571E-05</v>
      </c>
      <c r="U137" s="24">
        <v>1.86543678234611E-05</v>
      </c>
      <c r="V137" s="24">
        <v>2.3110574462016817E-06</v>
      </c>
      <c r="W137" s="24">
        <v>5.731596266597288E-06</v>
      </c>
      <c r="X137" s="24">
        <v>67.5</v>
      </c>
    </row>
    <row r="138" spans="1:24" ht="12.75" hidden="1">
      <c r="A138" s="24">
        <v>1429</v>
      </c>
      <c r="B138" s="24">
        <v>151.86000061035156</v>
      </c>
      <c r="C138" s="24">
        <v>146.86000061035156</v>
      </c>
      <c r="D138" s="24">
        <v>9.17477035522461</v>
      </c>
      <c r="E138" s="24">
        <v>9.774567604064941</v>
      </c>
      <c r="F138" s="24">
        <v>32.69170774007669</v>
      </c>
      <c r="G138" s="24" t="s">
        <v>57</v>
      </c>
      <c r="H138" s="24">
        <v>0.5509877266230632</v>
      </c>
      <c r="I138" s="24">
        <v>84.91098833697463</v>
      </c>
      <c r="J138" s="24" t="s">
        <v>60</v>
      </c>
      <c r="K138" s="24">
        <v>0.16245295211467173</v>
      </c>
      <c r="L138" s="24">
        <v>0.0010245733914518247</v>
      </c>
      <c r="M138" s="24">
        <v>-0.03862689412977085</v>
      </c>
      <c r="N138" s="24">
        <v>-4.183221983654766E-05</v>
      </c>
      <c r="O138" s="24">
        <v>0.006496449474297247</v>
      </c>
      <c r="P138" s="24">
        <v>0.0001171971823062256</v>
      </c>
      <c r="Q138" s="24">
        <v>-0.0008052758428743502</v>
      </c>
      <c r="R138" s="24">
        <v>-3.3548792214028097E-06</v>
      </c>
      <c r="S138" s="24">
        <v>8.272009833737257E-05</v>
      </c>
      <c r="T138" s="24">
        <v>8.343891522117008E-06</v>
      </c>
      <c r="U138" s="24">
        <v>-1.8047091043648273E-05</v>
      </c>
      <c r="V138" s="24">
        <v>-2.630269719210361E-07</v>
      </c>
      <c r="W138" s="24">
        <v>5.0732658546823115E-06</v>
      </c>
      <c r="X138" s="24">
        <v>67.5</v>
      </c>
    </row>
    <row r="139" spans="1:24" ht="12.75" hidden="1">
      <c r="A139" s="24">
        <v>1430</v>
      </c>
      <c r="B139" s="24">
        <v>159.52000427246094</v>
      </c>
      <c r="C139" s="24">
        <v>169.32000732421875</v>
      </c>
      <c r="D139" s="24">
        <v>9.04085636138916</v>
      </c>
      <c r="E139" s="24">
        <v>9.44943904876709</v>
      </c>
      <c r="F139" s="24">
        <v>33.77559735280359</v>
      </c>
      <c r="G139" s="24" t="s">
        <v>58</v>
      </c>
      <c r="H139" s="24">
        <v>-2.965776954773858</v>
      </c>
      <c r="I139" s="24">
        <v>89.05422731768708</v>
      </c>
      <c r="J139" s="24" t="s">
        <v>61</v>
      </c>
      <c r="K139" s="24">
        <v>-0.0635153561340501</v>
      </c>
      <c r="L139" s="24">
        <v>0.18828771496722918</v>
      </c>
      <c r="M139" s="24">
        <v>-0.014598154024486632</v>
      </c>
      <c r="N139" s="24">
        <v>-0.004045931835257593</v>
      </c>
      <c r="O139" s="24">
        <v>-0.0026211002068465437</v>
      </c>
      <c r="P139" s="24">
        <v>0.005400175754275685</v>
      </c>
      <c r="Q139" s="24">
        <v>-0.00028042160986018806</v>
      </c>
      <c r="R139" s="24">
        <v>-6.21869713893846E-05</v>
      </c>
      <c r="S139" s="24">
        <v>-4.005804881989895E-05</v>
      </c>
      <c r="T139" s="24">
        <v>7.90443142967035E-05</v>
      </c>
      <c r="U139" s="24">
        <v>-4.721010882771939E-06</v>
      </c>
      <c r="V139" s="24">
        <v>-2.296040794865433E-06</v>
      </c>
      <c r="W139" s="24">
        <v>-2.6670525549727215E-06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1432</v>
      </c>
      <c r="B141" s="24">
        <v>154.84</v>
      </c>
      <c r="C141" s="24">
        <v>151.44</v>
      </c>
      <c r="D141" s="24">
        <v>8.998997430779696</v>
      </c>
      <c r="E141" s="24">
        <v>9.703422724400577</v>
      </c>
      <c r="F141" s="24">
        <v>32.664618195862644</v>
      </c>
      <c r="G141" s="24" t="s">
        <v>59</v>
      </c>
      <c r="H141" s="24">
        <v>-0.8314055580930813</v>
      </c>
      <c r="I141" s="24">
        <v>86.50859444190692</v>
      </c>
      <c r="J141" s="24" t="s">
        <v>73</v>
      </c>
      <c r="K141" s="24">
        <v>0.08094660152285778</v>
      </c>
      <c r="M141" s="24" t="s">
        <v>68</v>
      </c>
      <c r="N141" s="24">
        <v>0.04417826098138214</v>
      </c>
      <c r="X141" s="24">
        <v>67.5</v>
      </c>
    </row>
    <row r="142" spans="1:24" ht="12.75" hidden="1">
      <c r="A142" s="24">
        <v>1430</v>
      </c>
      <c r="B142" s="24">
        <v>155.27999877929688</v>
      </c>
      <c r="C142" s="24">
        <v>161.0800018310547</v>
      </c>
      <c r="D142" s="24">
        <v>9.220695495605469</v>
      </c>
      <c r="E142" s="24">
        <v>9.451094627380371</v>
      </c>
      <c r="F142" s="24">
        <v>34.0678037064666</v>
      </c>
      <c r="G142" s="24" t="s">
        <v>56</v>
      </c>
      <c r="H142" s="24">
        <v>0.2770794602609925</v>
      </c>
      <c r="I142" s="24">
        <v>88.05707823955787</v>
      </c>
      <c r="J142" s="24" t="s">
        <v>62</v>
      </c>
      <c r="K142" s="24">
        <v>0.2700108310888487</v>
      </c>
      <c r="L142" s="24">
        <v>0.05461064740559265</v>
      </c>
      <c r="M142" s="24">
        <v>0.06392142633708801</v>
      </c>
      <c r="N142" s="24">
        <v>0.02916274279001476</v>
      </c>
      <c r="O142" s="24">
        <v>0.010844144471688622</v>
      </c>
      <c r="P142" s="24">
        <v>0.0015666037875969204</v>
      </c>
      <c r="Q142" s="24">
        <v>0.0013199720479758396</v>
      </c>
      <c r="R142" s="24">
        <v>0.00044887962682491045</v>
      </c>
      <c r="S142" s="24">
        <v>0.00014226556587455038</v>
      </c>
      <c r="T142" s="24">
        <v>2.304230895691585E-05</v>
      </c>
      <c r="U142" s="24">
        <v>2.8863840610833913E-05</v>
      </c>
      <c r="V142" s="24">
        <v>1.665518747108479E-05</v>
      </c>
      <c r="W142" s="24">
        <v>8.86971856340015E-06</v>
      </c>
      <c r="X142" s="24">
        <v>67.5</v>
      </c>
    </row>
    <row r="143" spans="1:24" ht="12.75" hidden="1">
      <c r="A143" s="24">
        <v>1429</v>
      </c>
      <c r="B143" s="24">
        <v>152.67999267578125</v>
      </c>
      <c r="C143" s="24">
        <v>146.97999572753906</v>
      </c>
      <c r="D143" s="24">
        <v>9.083053588867188</v>
      </c>
      <c r="E143" s="24">
        <v>9.706817626953125</v>
      </c>
      <c r="F143" s="24">
        <v>34.737634300975245</v>
      </c>
      <c r="G143" s="24" t="s">
        <v>57</v>
      </c>
      <c r="H143" s="24">
        <v>5.959120248067762</v>
      </c>
      <c r="I143" s="24">
        <v>91.13911292384901</v>
      </c>
      <c r="J143" s="24" t="s">
        <v>60</v>
      </c>
      <c r="K143" s="24">
        <v>-0.2609093912074828</v>
      </c>
      <c r="L143" s="24">
        <v>0.00029737258408985283</v>
      </c>
      <c r="M143" s="24">
        <v>0.061949892765421934</v>
      </c>
      <c r="N143" s="24">
        <v>-0.00030172520424382707</v>
      </c>
      <c r="O143" s="24">
        <v>-0.01044786605812339</v>
      </c>
      <c r="P143" s="24">
        <v>3.404383787084741E-05</v>
      </c>
      <c r="Q143" s="24">
        <v>0.0012873617404800114</v>
      </c>
      <c r="R143" s="24">
        <v>-2.4257772342000947E-05</v>
      </c>
      <c r="S143" s="24">
        <v>-0.0001341796219399221</v>
      </c>
      <c r="T143" s="24">
        <v>2.4255863752790706E-06</v>
      </c>
      <c r="U143" s="24">
        <v>2.856782588381289E-05</v>
      </c>
      <c r="V143" s="24">
        <v>-1.916169011122825E-06</v>
      </c>
      <c r="W143" s="24">
        <v>-8.262194455152645E-06</v>
      </c>
      <c r="X143" s="24">
        <v>67.5</v>
      </c>
    </row>
    <row r="144" spans="1:24" ht="12.75" hidden="1">
      <c r="A144" s="24">
        <v>1431</v>
      </c>
      <c r="B144" s="24">
        <v>142.8800048828125</v>
      </c>
      <c r="C144" s="24">
        <v>141.27999877929688</v>
      </c>
      <c r="D144" s="24">
        <v>9.703143119812012</v>
      </c>
      <c r="E144" s="24">
        <v>10.427999496459961</v>
      </c>
      <c r="F144" s="24">
        <v>31.54341714363563</v>
      </c>
      <c r="G144" s="24" t="s">
        <v>58</v>
      </c>
      <c r="H144" s="24">
        <v>2.0579907691639363</v>
      </c>
      <c r="I144" s="24">
        <v>77.43799565197644</v>
      </c>
      <c r="J144" s="24" t="s">
        <v>61</v>
      </c>
      <c r="K144" s="24">
        <v>0.06951358489555465</v>
      </c>
      <c r="L144" s="24">
        <v>0.054609837754787324</v>
      </c>
      <c r="M144" s="24">
        <v>0.01575308005821375</v>
      </c>
      <c r="N144" s="24">
        <v>-0.02916118188513082</v>
      </c>
      <c r="O144" s="24">
        <v>0.0029047485526923216</v>
      </c>
      <c r="P144" s="24">
        <v>0.0015662338409113883</v>
      </c>
      <c r="Q144" s="24">
        <v>0.0002915921065217779</v>
      </c>
      <c r="R144" s="24">
        <v>-0.000448223693996061</v>
      </c>
      <c r="S144" s="24">
        <v>4.7279173952868636E-05</v>
      </c>
      <c r="T144" s="24">
        <v>2.2914286652698246E-05</v>
      </c>
      <c r="U144" s="24">
        <v>4.123180699384317E-06</v>
      </c>
      <c r="V144" s="24">
        <v>-1.6544593256341855E-05</v>
      </c>
      <c r="W144" s="24">
        <v>3.2261509851787935E-06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1432</v>
      </c>
      <c r="B146" s="24">
        <v>154.84</v>
      </c>
      <c r="C146" s="24">
        <v>151.44</v>
      </c>
      <c r="D146" s="24">
        <v>8.998997430779696</v>
      </c>
      <c r="E146" s="24">
        <v>9.703422724400577</v>
      </c>
      <c r="F146" s="24">
        <v>32.69155511969059</v>
      </c>
      <c r="G146" s="24" t="s">
        <v>59</v>
      </c>
      <c r="H146" s="24">
        <v>-0.7600661227146759</v>
      </c>
      <c r="I146" s="24">
        <v>86.57993387728533</v>
      </c>
      <c r="J146" s="24" t="s">
        <v>73</v>
      </c>
      <c r="K146" s="24">
        <v>0.13944492883165982</v>
      </c>
      <c r="M146" s="24" t="s">
        <v>68</v>
      </c>
      <c r="N146" s="24">
        <v>0.08135317086395676</v>
      </c>
      <c r="X146" s="24">
        <v>67.5</v>
      </c>
    </row>
    <row r="147" spans="1:24" ht="12.75" hidden="1">
      <c r="A147" s="24">
        <v>1430</v>
      </c>
      <c r="B147" s="24">
        <v>155.27999877929688</v>
      </c>
      <c r="C147" s="24">
        <v>161.0800018310547</v>
      </c>
      <c r="D147" s="24">
        <v>9.220695495605469</v>
      </c>
      <c r="E147" s="24">
        <v>9.451094627380371</v>
      </c>
      <c r="F147" s="24">
        <v>34.0678037064666</v>
      </c>
      <c r="G147" s="24" t="s">
        <v>56</v>
      </c>
      <c r="H147" s="24">
        <v>0.2770794602609925</v>
      </c>
      <c r="I147" s="24">
        <v>88.05707823955787</v>
      </c>
      <c r="J147" s="24" t="s">
        <v>62</v>
      </c>
      <c r="K147" s="24">
        <v>0.33574798946772627</v>
      </c>
      <c r="L147" s="24">
        <v>0.1392571592145204</v>
      </c>
      <c r="M147" s="24">
        <v>0.07948389783115553</v>
      </c>
      <c r="N147" s="24">
        <v>0.028412401945820055</v>
      </c>
      <c r="O147" s="24">
        <v>0.013484249161032458</v>
      </c>
      <c r="P147" s="24">
        <v>0.003994839704632607</v>
      </c>
      <c r="Q147" s="24">
        <v>0.001641344856664811</v>
      </c>
      <c r="R147" s="24">
        <v>0.00043732770449605535</v>
      </c>
      <c r="S147" s="24">
        <v>0.00017690027192986598</v>
      </c>
      <c r="T147" s="24">
        <v>5.876966703050768E-05</v>
      </c>
      <c r="U147" s="24">
        <v>3.5891235950036635E-05</v>
      </c>
      <c r="V147" s="24">
        <v>1.6224592230615093E-05</v>
      </c>
      <c r="W147" s="24">
        <v>1.1027981154352188E-05</v>
      </c>
      <c r="X147" s="24">
        <v>67.5</v>
      </c>
    </row>
    <row r="148" spans="1:24" ht="12.75" hidden="1">
      <c r="A148" s="24">
        <v>1431</v>
      </c>
      <c r="B148" s="24">
        <v>142.8800048828125</v>
      </c>
      <c r="C148" s="24">
        <v>141.27999877929688</v>
      </c>
      <c r="D148" s="24">
        <v>9.703143119812012</v>
      </c>
      <c r="E148" s="24">
        <v>10.427999496459961</v>
      </c>
      <c r="F148" s="24">
        <v>33.94593168352679</v>
      </c>
      <c r="G148" s="24" t="s">
        <v>57</v>
      </c>
      <c r="H148" s="24">
        <v>7.956080682717882</v>
      </c>
      <c r="I148" s="24">
        <v>83.33608556553038</v>
      </c>
      <c r="J148" s="24" t="s">
        <v>60</v>
      </c>
      <c r="K148" s="24">
        <v>-0.33531051341368895</v>
      </c>
      <c r="L148" s="24">
        <v>0.0007579388992236368</v>
      </c>
      <c r="M148" s="24">
        <v>0.07932908336548405</v>
      </c>
      <c r="N148" s="24">
        <v>-0.0002940096263248105</v>
      </c>
      <c r="O148" s="24">
        <v>-0.013473322503716594</v>
      </c>
      <c r="P148" s="24">
        <v>8.675461353738518E-05</v>
      </c>
      <c r="Q148" s="24">
        <v>0.0016348939218559998</v>
      </c>
      <c r="R148" s="24">
        <v>-2.363590502213539E-05</v>
      </c>
      <c r="S148" s="24">
        <v>-0.00017683421725825585</v>
      </c>
      <c r="T148" s="24">
        <v>6.179898562713762E-06</v>
      </c>
      <c r="U148" s="24">
        <v>3.538485307078061E-05</v>
      </c>
      <c r="V148" s="24">
        <v>-1.8677374164348082E-06</v>
      </c>
      <c r="W148" s="24">
        <v>-1.1007641964779929E-05</v>
      </c>
      <c r="X148" s="24">
        <v>67.5</v>
      </c>
    </row>
    <row r="149" spans="1:24" ht="12.75" hidden="1">
      <c r="A149" s="24">
        <v>1429</v>
      </c>
      <c r="B149" s="24">
        <v>152.67999267578125</v>
      </c>
      <c r="C149" s="24">
        <v>146.97999572753906</v>
      </c>
      <c r="D149" s="24">
        <v>9.083053588867188</v>
      </c>
      <c r="E149" s="24">
        <v>9.706817626953125</v>
      </c>
      <c r="F149" s="24">
        <v>32.38920522805301</v>
      </c>
      <c r="G149" s="24" t="s">
        <v>58</v>
      </c>
      <c r="H149" s="24">
        <v>-0.20231667121895214</v>
      </c>
      <c r="I149" s="24">
        <v>84.9776760045623</v>
      </c>
      <c r="J149" s="24" t="s">
        <v>61</v>
      </c>
      <c r="K149" s="24">
        <v>-0.017133943675311812</v>
      </c>
      <c r="L149" s="24">
        <v>0.13925509657144805</v>
      </c>
      <c r="M149" s="24">
        <v>-0.004958482310712817</v>
      </c>
      <c r="N149" s="24">
        <v>-0.02841088070916612</v>
      </c>
      <c r="O149" s="24">
        <v>-0.0005427302715424832</v>
      </c>
      <c r="P149" s="24">
        <v>0.00399389758290559</v>
      </c>
      <c r="Q149" s="24">
        <v>-0.00014537813720892496</v>
      </c>
      <c r="R149" s="24">
        <v>-0.000436688521847751</v>
      </c>
      <c r="S149" s="24">
        <v>4.833819971874972E-06</v>
      </c>
      <c r="T149" s="24">
        <v>5.84438415629167E-05</v>
      </c>
      <c r="U149" s="24">
        <v>-6.0077442672329415E-06</v>
      </c>
      <c r="V149" s="24">
        <v>-1.61167288862531E-05</v>
      </c>
      <c r="W149" s="24">
        <v>6.69467486860177E-07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1432</v>
      </c>
      <c r="B151" s="24">
        <v>154.84</v>
      </c>
      <c r="C151" s="24">
        <v>151.44</v>
      </c>
      <c r="D151" s="24">
        <v>8.998997430779696</v>
      </c>
      <c r="E151" s="24">
        <v>9.703422724400577</v>
      </c>
      <c r="F151" s="24">
        <v>32.664618195862644</v>
      </c>
      <c r="G151" s="24" t="s">
        <v>59</v>
      </c>
      <c r="H151" s="24">
        <v>-0.8314055580930813</v>
      </c>
      <c r="I151" s="24">
        <v>86.50859444190692</v>
      </c>
      <c r="J151" s="24" t="s">
        <v>73</v>
      </c>
      <c r="K151" s="24">
        <v>0.1193874677232569</v>
      </c>
      <c r="M151" s="24" t="s">
        <v>68</v>
      </c>
      <c r="N151" s="24">
        <v>0.09007373463745391</v>
      </c>
      <c r="X151" s="24">
        <v>67.5</v>
      </c>
    </row>
    <row r="152" spans="1:24" ht="12.75" hidden="1">
      <c r="A152" s="24">
        <v>1429</v>
      </c>
      <c r="B152" s="24">
        <v>152.67999267578125</v>
      </c>
      <c r="C152" s="24">
        <v>146.97999572753906</v>
      </c>
      <c r="D152" s="24">
        <v>9.083053588867188</v>
      </c>
      <c r="E152" s="24">
        <v>9.706817626953125</v>
      </c>
      <c r="F152" s="24">
        <v>33.295147338548375</v>
      </c>
      <c r="G152" s="24" t="s">
        <v>56</v>
      </c>
      <c r="H152" s="24">
        <v>2.1745510105445476</v>
      </c>
      <c r="I152" s="24">
        <v>87.3545436863258</v>
      </c>
      <c r="J152" s="24" t="s">
        <v>62</v>
      </c>
      <c r="K152" s="24">
        <v>0.22677289575316262</v>
      </c>
      <c r="L152" s="24">
        <v>0.25323081461530045</v>
      </c>
      <c r="M152" s="24">
        <v>0.053685448334613306</v>
      </c>
      <c r="N152" s="24">
        <v>0.02857234942294399</v>
      </c>
      <c r="O152" s="24">
        <v>0.009107636713034014</v>
      </c>
      <c r="P152" s="24">
        <v>0.007264393726617333</v>
      </c>
      <c r="Q152" s="24">
        <v>0.001108595557119967</v>
      </c>
      <c r="R152" s="24">
        <v>0.0004398079247001347</v>
      </c>
      <c r="S152" s="24">
        <v>0.00011948335048457903</v>
      </c>
      <c r="T152" s="24">
        <v>0.00010689117359636693</v>
      </c>
      <c r="U152" s="24">
        <v>2.424799838964183E-05</v>
      </c>
      <c r="V152" s="24">
        <v>1.6325262827409993E-05</v>
      </c>
      <c r="W152" s="24">
        <v>7.4506871051180076E-06</v>
      </c>
      <c r="X152" s="24">
        <v>67.5</v>
      </c>
    </row>
    <row r="153" spans="1:24" ht="12.75" hidden="1">
      <c r="A153" s="24">
        <v>1430</v>
      </c>
      <c r="B153" s="24">
        <v>155.27999877929688</v>
      </c>
      <c r="C153" s="24">
        <v>161.0800018310547</v>
      </c>
      <c r="D153" s="24">
        <v>9.220695495605469</v>
      </c>
      <c r="E153" s="24">
        <v>9.451094627380371</v>
      </c>
      <c r="F153" s="24">
        <v>33.19165772546239</v>
      </c>
      <c r="G153" s="24" t="s">
        <v>57</v>
      </c>
      <c r="H153" s="24">
        <v>-1.9875471609120439</v>
      </c>
      <c r="I153" s="24">
        <v>85.79245161838483</v>
      </c>
      <c r="J153" s="24" t="s">
        <v>60</v>
      </c>
      <c r="K153" s="24">
        <v>0.04533257997441261</v>
      </c>
      <c r="L153" s="24">
        <v>-0.0013775825710537334</v>
      </c>
      <c r="M153" s="24">
        <v>-0.010133288671640461</v>
      </c>
      <c r="N153" s="24">
        <v>-0.0002954162123578759</v>
      </c>
      <c r="O153" s="24">
        <v>0.0019168338645247772</v>
      </c>
      <c r="P153" s="24">
        <v>-0.00015765142249739926</v>
      </c>
      <c r="Q153" s="24">
        <v>-0.00018060773908835936</v>
      </c>
      <c r="R153" s="24">
        <v>-2.375557903549144E-05</v>
      </c>
      <c r="S153" s="24">
        <v>3.297760293873723E-05</v>
      </c>
      <c r="T153" s="24">
        <v>-1.1228485779535097E-05</v>
      </c>
      <c r="U153" s="24">
        <v>-2.0377140864728642E-06</v>
      </c>
      <c r="V153" s="24">
        <v>-1.8741164701908052E-06</v>
      </c>
      <c r="W153" s="24">
        <v>2.2920422324188774E-06</v>
      </c>
      <c r="X153" s="24">
        <v>67.5</v>
      </c>
    </row>
    <row r="154" spans="1:24" ht="12.75" hidden="1">
      <c r="A154" s="24">
        <v>1431</v>
      </c>
      <c r="B154" s="24">
        <v>142.8800048828125</v>
      </c>
      <c r="C154" s="24">
        <v>141.27999877929688</v>
      </c>
      <c r="D154" s="24">
        <v>9.703143119812012</v>
      </c>
      <c r="E154" s="24">
        <v>10.427999496459961</v>
      </c>
      <c r="F154" s="24">
        <v>33.94593168352679</v>
      </c>
      <c r="G154" s="24" t="s">
        <v>58</v>
      </c>
      <c r="H154" s="24">
        <v>7.956080682717882</v>
      </c>
      <c r="I154" s="24">
        <v>83.33608556553038</v>
      </c>
      <c r="J154" s="24" t="s">
        <v>61</v>
      </c>
      <c r="K154" s="24">
        <v>0.22219564226406024</v>
      </c>
      <c r="L154" s="24">
        <v>-0.2532270675441087</v>
      </c>
      <c r="M154" s="24">
        <v>0.0527204307985589</v>
      </c>
      <c r="N154" s="24">
        <v>-0.028570822193424602</v>
      </c>
      <c r="O154" s="24">
        <v>0.008903639392541457</v>
      </c>
      <c r="P154" s="24">
        <v>-0.00726268285444861</v>
      </c>
      <c r="Q154" s="24">
        <v>0.0010937846926372305</v>
      </c>
      <c r="R154" s="24">
        <v>-0.0004391658947296886</v>
      </c>
      <c r="S154" s="24">
        <v>0.00011484227770048686</v>
      </c>
      <c r="T154" s="24">
        <v>-0.00010629978410094458</v>
      </c>
      <c r="U154" s="24">
        <v>2.41622256260855E-05</v>
      </c>
      <c r="V154" s="24">
        <v>-1.621733312971569E-05</v>
      </c>
      <c r="W154" s="24">
        <v>7.089378022307743E-06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1432</v>
      </c>
      <c r="B156" s="24">
        <v>154.84</v>
      </c>
      <c r="C156" s="24">
        <v>151.44</v>
      </c>
      <c r="D156" s="24">
        <v>8.998997430779696</v>
      </c>
      <c r="E156" s="24">
        <v>9.703422724400577</v>
      </c>
      <c r="F156" s="24">
        <v>34.98912084678182</v>
      </c>
      <c r="G156" s="24" t="s">
        <v>59</v>
      </c>
      <c r="H156" s="24">
        <v>5.324780193160407</v>
      </c>
      <c r="I156" s="24">
        <v>92.66478019316041</v>
      </c>
      <c r="J156" s="24" t="s">
        <v>73</v>
      </c>
      <c r="K156" s="24">
        <v>0.0649595698551634</v>
      </c>
      <c r="M156" s="24" t="s">
        <v>68</v>
      </c>
      <c r="N156" s="24">
        <v>0.04317064219101958</v>
      </c>
      <c r="X156" s="24">
        <v>67.5</v>
      </c>
    </row>
    <row r="157" spans="1:24" ht="12.75" hidden="1">
      <c r="A157" s="24">
        <v>1429</v>
      </c>
      <c r="B157" s="24">
        <v>152.67999267578125</v>
      </c>
      <c r="C157" s="24">
        <v>146.97999572753906</v>
      </c>
      <c r="D157" s="24">
        <v>9.083053588867188</v>
      </c>
      <c r="E157" s="24">
        <v>9.706817626953125</v>
      </c>
      <c r="F157" s="24">
        <v>33.295147338548375</v>
      </c>
      <c r="G157" s="24" t="s">
        <v>56</v>
      </c>
      <c r="H157" s="24">
        <v>2.1745510105445476</v>
      </c>
      <c r="I157" s="24">
        <v>87.3545436863258</v>
      </c>
      <c r="J157" s="24" t="s">
        <v>62</v>
      </c>
      <c r="K157" s="24">
        <v>0.20427181804692363</v>
      </c>
      <c r="L157" s="24">
        <v>0.14120889350946358</v>
      </c>
      <c r="M157" s="24">
        <v>0.04835840599337413</v>
      </c>
      <c r="N157" s="24">
        <v>0.02948178212857288</v>
      </c>
      <c r="O157" s="24">
        <v>0.008203878455353364</v>
      </c>
      <c r="P157" s="24">
        <v>0.004050795973648269</v>
      </c>
      <c r="Q157" s="24">
        <v>0.0009986192700030805</v>
      </c>
      <c r="R157" s="24">
        <v>0.0004538046609671767</v>
      </c>
      <c r="S157" s="24">
        <v>0.00010763596029522715</v>
      </c>
      <c r="T157" s="24">
        <v>5.960478261669908E-05</v>
      </c>
      <c r="U157" s="24">
        <v>2.1849020082790947E-05</v>
      </c>
      <c r="V157" s="24">
        <v>1.6840699528081102E-05</v>
      </c>
      <c r="W157" s="24">
        <v>6.7110568194263356E-06</v>
      </c>
      <c r="X157" s="24">
        <v>67.5</v>
      </c>
    </row>
    <row r="158" spans="1:24" ht="12.75" hidden="1">
      <c r="A158" s="24">
        <v>1431</v>
      </c>
      <c r="B158" s="24">
        <v>142.8800048828125</v>
      </c>
      <c r="C158" s="24">
        <v>141.27999877929688</v>
      </c>
      <c r="D158" s="24">
        <v>9.703143119812012</v>
      </c>
      <c r="E158" s="24">
        <v>10.427999496459961</v>
      </c>
      <c r="F158" s="24">
        <v>31.54341714363563</v>
      </c>
      <c r="G158" s="24" t="s">
        <v>57</v>
      </c>
      <c r="H158" s="24">
        <v>2.0579907691639363</v>
      </c>
      <c r="I158" s="24">
        <v>77.43799565197644</v>
      </c>
      <c r="J158" s="24" t="s">
        <v>60</v>
      </c>
      <c r="K158" s="24">
        <v>0.12502006969219043</v>
      </c>
      <c r="L158" s="24">
        <v>0.0007687012258138902</v>
      </c>
      <c r="M158" s="24">
        <v>-0.03002943976462026</v>
      </c>
      <c r="N158" s="24">
        <v>-0.0003048584684063897</v>
      </c>
      <c r="O158" s="24">
        <v>0.004950711960495401</v>
      </c>
      <c r="P158" s="24">
        <v>8.790925672204296E-05</v>
      </c>
      <c r="Q158" s="24">
        <v>-0.0006404268616727187</v>
      </c>
      <c r="R158" s="24">
        <v>-2.4501041385667488E-05</v>
      </c>
      <c r="S158" s="24">
        <v>5.901692821829219E-05</v>
      </c>
      <c r="T158" s="24">
        <v>6.25680406623252E-06</v>
      </c>
      <c r="U158" s="24">
        <v>-1.529710693569887E-05</v>
      </c>
      <c r="V158" s="24">
        <v>-1.9320557978093473E-06</v>
      </c>
      <c r="W158" s="24">
        <v>3.492922548429514E-06</v>
      </c>
      <c r="X158" s="24">
        <v>67.5</v>
      </c>
    </row>
    <row r="159" spans="1:24" ht="12.75" hidden="1">
      <c r="A159" s="24">
        <v>1430</v>
      </c>
      <c r="B159" s="24">
        <v>155.27999877929688</v>
      </c>
      <c r="C159" s="24">
        <v>161.0800018310547</v>
      </c>
      <c r="D159" s="24">
        <v>9.220695495605469</v>
      </c>
      <c r="E159" s="24">
        <v>9.451094627380371</v>
      </c>
      <c r="F159" s="24">
        <v>33.18186006529053</v>
      </c>
      <c r="G159" s="24" t="s">
        <v>58</v>
      </c>
      <c r="H159" s="24">
        <v>-2.0128717558214078</v>
      </c>
      <c r="I159" s="24">
        <v>85.76712702347547</v>
      </c>
      <c r="J159" s="24" t="s">
        <v>61</v>
      </c>
      <c r="K159" s="24">
        <v>-0.1615455286362186</v>
      </c>
      <c r="L159" s="24">
        <v>0.14120680119807424</v>
      </c>
      <c r="M159" s="24">
        <v>-0.037904725004187095</v>
      </c>
      <c r="N159" s="24">
        <v>-0.029480205881080277</v>
      </c>
      <c r="O159" s="24">
        <v>-0.006541717877929227</v>
      </c>
      <c r="P159" s="24">
        <v>0.0040498419700906365</v>
      </c>
      <c r="Q159" s="24">
        <v>-0.0007662205173900773</v>
      </c>
      <c r="R159" s="24">
        <v>-0.00045314276920916654</v>
      </c>
      <c r="S159" s="24">
        <v>-9.001389966195589E-05</v>
      </c>
      <c r="T159" s="24">
        <v>5.9275479868666854E-05</v>
      </c>
      <c r="U159" s="24">
        <v>-1.5600583257557892E-05</v>
      </c>
      <c r="V159" s="24">
        <v>-1.6729504505192683E-05</v>
      </c>
      <c r="W159" s="24">
        <v>-5.730425438328414E-06</v>
      </c>
      <c r="X159" s="24">
        <v>67.5</v>
      </c>
    </row>
    <row r="160" s="100" customFormat="1" ht="12.75">
      <c r="A160" s="100" t="s">
        <v>90</v>
      </c>
    </row>
    <row r="161" spans="1:24" s="100" customFormat="1" ht="12.75">
      <c r="A161" s="100">
        <v>1432</v>
      </c>
      <c r="B161" s="100">
        <v>154.84</v>
      </c>
      <c r="C161" s="100">
        <v>151.44</v>
      </c>
      <c r="D161" s="100">
        <v>8.998997430779696</v>
      </c>
      <c r="E161" s="100">
        <v>9.703422724400577</v>
      </c>
      <c r="F161" s="100">
        <v>32.69155511969059</v>
      </c>
      <c r="G161" s="100" t="s">
        <v>59</v>
      </c>
      <c r="H161" s="100">
        <v>-0.7600661227146759</v>
      </c>
      <c r="I161" s="100">
        <v>86.57993387728533</v>
      </c>
      <c r="J161" s="100" t="s">
        <v>73</v>
      </c>
      <c r="K161" s="100">
        <v>0.07245349607168983</v>
      </c>
      <c r="M161" s="100" t="s">
        <v>68</v>
      </c>
      <c r="N161" s="100">
        <v>0.06606711438768849</v>
      </c>
      <c r="X161" s="100">
        <v>67.5</v>
      </c>
    </row>
    <row r="162" spans="1:24" s="100" customFormat="1" ht="12.75">
      <c r="A162" s="100">
        <v>1431</v>
      </c>
      <c r="B162" s="100">
        <v>142.8800048828125</v>
      </c>
      <c r="C162" s="100">
        <v>141.27999877929688</v>
      </c>
      <c r="D162" s="100">
        <v>9.703143119812012</v>
      </c>
      <c r="E162" s="100">
        <v>10.427999496459961</v>
      </c>
      <c r="F162" s="100">
        <v>32.44316273324467</v>
      </c>
      <c r="G162" s="100" t="s">
        <v>56</v>
      </c>
      <c r="H162" s="100">
        <v>4.266835002455508</v>
      </c>
      <c r="I162" s="100">
        <v>79.64683988526801</v>
      </c>
      <c r="J162" s="100" t="s">
        <v>62</v>
      </c>
      <c r="K162" s="100">
        <v>0.08098421735493472</v>
      </c>
      <c r="L162" s="100">
        <v>0.2541950400433027</v>
      </c>
      <c r="M162" s="100">
        <v>0.019171925880498607</v>
      </c>
      <c r="N162" s="100">
        <v>0.02912468114678224</v>
      </c>
      <c r="O162" s="100">
        <v>0.0032524927052255508</v>
      </c>
      <c r="P162" s="100">
        <v>0.0072920724174498274</v>
      </c>
      <c r="Q162" s="100">
        <v>0.0003958853599938897</v>
      </c>
      <c r="R162" s="100">
        <v>0.00044831685871828765</v>
      </c>
      <c r="S162" s="100">
        <v>4.266384791247034E-05</v>
      </c>
      <c r="T162" s="100">
        <v>0.0001073000882439446</v>
      </c>
      <c r="U162" s="100">
        <v>8.657655145275294E-06</v>
      </c>
      <c r="V162" s="100">
        <v>1.6640553987737262E-05</v>
      </c>
      <c r="W162" s="100">
        <v>2.6597692995621292E-06</v>
      </c>
      <c r="X162" s="100">
        <v>67.5</v>
      </c>
    </row>
    <row r="163" spans="1:24" s="100" customFormat="1" ht="12.75">
      <c r="A163" s="100">
        <v>1430</v>
      </c>
      <c r="B163" s="100">
        <v>155.27999877929688</v>
      </c>
      <c r="C163" s="100">
        <v>161.0800018310547</v>
      </c>
      <c r="D163" s="100">
        <v>9.220695495605469</v>
      </c>
      <c r="E163" s="100">
        <v>9.451094627380371</v>
      </c>
      <c r="F163" s="100">
        <v>33.18186006529053</v>
      </c>
      <c r="G163" s="100" t="s">
        <v>57</v>
      </c>
      <c r="H163" s="100">
        <v>-2.0128717558214078</v>
      </c>
      <c r="I163" s="100">
        <v>85.76712702347547</v>
      </c>
      <c r="J163" s="100" t="s">
        <v>60</v>
      </c>
      <c r="K163" s="100">
        <v>0.048438578380186594</v>
      </c>
      <c r="L163" s="100">
        <v>-0.001382768286645534</v>
      </c>
      <c r="M163" s="100">
        <v>-0.011291768052085436</v>
      </c>
      <c r="N163" s="100">
        <v>-0.0003010990007054574</v>
      </c>
      <c r="O163" s="100">
        <v>0.0019734339608468575</v>
      </c>
      <c r="P163" s="100">
        <v>-0.00015824281576056333</v>
      </c>
      <c r="Q163" s="100">
        <v>-0.00022469554388831277</v>
      </c>
      <c r="R163" s="100">
        <v>-2.4212019412695956E-05</v>
      </c>
      <c r="S163" s="100">
        <v>2.8121102570957662E-05</v>
      </c>
      <c r="T163" s="100">
        <v>-1.1271097951917957E-05</v>
      </c>
      <c r="U163" s="100">
        <v>-4.330553353089219E-06</v>
      </c>
      <c r="V163" s="100">
        <v>-1.9103009357956043E-06</v>
      </c>
      <c r="W163" s="100">
        <v>1.817768370540034E-06</v>
      </c>
      <c r="X163" s="100">
        <v>67.5</v>
      </c>
    </row>
    <row r="164" spans="1:24" s="100" customFormat="1" ht="12.75">
      <c r="A164" s="100">
        <v>1429</v>
      </c>
      <c r="B164" s="100">
        <v>152.67999267578125</v>
      </c>
      <c r="C164" s="100">
        <v>146.97999572753906</v>
      </c>
      <c r="D164" s="100">
        <v>9.083053588867188</v>
      </c>
      <c r="E164" s="100">
        <v>9.706817626953125</v>
      </c>
      <c r="F164" s="100">
        <v>34.737634300975245</v>
      </c>
      <c r="G164" s="100" t="s">
        <v>58</v>
      </c>
      <c r="H164" s="100">
        <v>5.959120248067762</v>
      </c>
      <c r="I164" s="100">
        <v>91.13911292384901</v>
      </c>
      <c r="J164" s="100" t="s">
        <v>61</v>
      </c>
      <c r="K164" s="100">
        <v>0.06490105996898532</v>
      </c>
      <c r="L164" s="100">
        <v>-0.2541912790291628</v>
      </c>
      <c r="M164" s="100">
        <v>0.015493828326957641</v>
      </c>
      <c r="N164" s="100">
        <v>-0.029123124682861677</v>
      </c>
      <c r="O164" s="100">
        <v>0.0025853949794415756</v>
      </c>
      <c r="P164" s="100">
        <v>-0.007290355228148539</v>
      </c>
      <c r="Q164" s="100">
        <v>0.00032594037923250156</v>
      </c>
      <c r="R164" s="100">
        <v>-0.0004476625782070603</v>
      </c>
      <c r="S164" s="100">
        <v>3.2084381073850846E-05</v>
      </c>
      <c r="T164" s="100">
        <v>-0.00010670647256898979</v>
      </c>
      <c r="U164" s="100">
        <v>7.4967526483511165E-06</v>
      </c>
      <c r="V164" s="100">
        <v>-1.653054104841995E-05</v>
      </c>
      <c r="W164" s="100">
        <v>1.9416721860183943E-06</v>
      </c>
      <c r="X164" s="100">
        <v>67.5</v>
      </c>
    </row>
    <row r="165" ht="12.75" hidden="1">
      <c r="A165" s="24" t="s">
        <v>89</v>
      </c>
    </row>
    <row r="166" spans="1:24" ht="12.75" hidden="1">
      <c r="A166" s="24">
        <v>1432</v>
      </c>
      <c r="B166" s="24">
        <v>154.84</v>
      </c>
      <c r="C166" s="24">
        <v>151.44</v>
      </c>
      <c r="D166" s="24">
        <v>8.998997430779696</v>
      </c>
      <c r="E166" s="24">
        <v>9.703422724400577</v>
      </c>
      <c r="F166" s="24">
        <v>34.98912084678182</v>
      </c>
      <c r="G166" s="24" t="s">
        <v>59</v>
      </c>
      <c r="H166" s="24">
        <v>5.324780193160407</v>
      </c>
      <c r="I166" s="24">
        <v>92.66478019316041</v>
      </c>
      <c r="J166" s="24" t="s">
        <v>73</v>
      </c>
      <c r="K166" s="24">
        <v>0.11293503016109309</v>
      </c>
      <c r="M166" s="24" t="s">
        <v>68</v>
      </c>
      <c r="N166" s="24">
        <v>0.060738756680818205</v>
      </c>
      <c r="X166" s="24">
        <v>67.5</v>
      </c>
    </row>
    <row r="167" spans="1:24" ht="12.75" hidden="1">
      <c r="A167" s="24">
        <v>1431</v>
      </c>
      <c r="B167" s="24">
        <v>142.8800048828125</v>
      </c>
      <c r="C167" s="24">
        <v>141.27999877929688</v>
      </c>
      <c r="D167" s="24">
        <v>9.703143119812012</v>
      </c>
      <c r="E167" s="24">
        <v>10.427999496459961</v>
      </c>
      <c r="F167" s="24">
        <v>32.44316273324467</v>
      </c>
      <c r="G167" s="24" t="s">
        <v>56</v>
      </c>
      <c r="H167" s="24">
        <v>4.266835002455508</v>
      </c>
      <c r="I167" s="24">
        <v>79.64683988526801</v>
      </c>
      <c r="J167" s="24" t="s">
        <v>62</v>
      </c>
      <c r="K167" s="24">
        <v>0.3210294802194228</v>
      </c>
      <c r="L167" s="24">
        <v>0.055598156192196505</v>
      </c>
      <c r="M167" s="24">
        <v>0.07599915255972654</v>
      </c>
      <c r="N167" s="24">
        <v>0.028924187648702325</v>
      </c>
      <c r="O167" s="24">
        <v>0.012893121362872807</v>
      </c>
      <c r="P167" s="24">
        <v>0.0015948813546199168</v>
      </c>
      <c r="Q167" s="24">
        <v>0.0015693989625541567</v>
      </c>
      <c r="R167" s="24">
        <v>0.00044523172480292637</v>
      </c>
      <c r="S167" s="24">
        <v>0.00016916013873219862</v>
      </c>
      <c r="T167" s="24">
        <v>2.3468849553385502E-05</v>
      </c>
      <c r="U167" s="24">
        <v>3.433072741161131E-05</v>
      </c>
      <c r="V167" s="24">
        <v>1.652402921157372E-05</v>
      </c>
      <c r="W167" s="24">
        <v>1.054737702538759E-05</v>
      </c>
      <c r="X167" s="24">
        <v>67.5</v>
      </c>
    </row>
    <row r="168" spans="1:24" ht="12.75" hidden="1">
      <c r="A168" s="24">
        <v>1429</v>
      </c>
      <c r="B168" s="24">
        <v>152.67999267578125</v>
      </c>
      <c r="C168" s="24">
        <v>146.97999572753906</v>
      </c>
      <c r="D168" s="24">
        <v>9.083053588867188</v>
      </c>
      <c r="E168" s="24">
        <v>9.706817626953125</v>
      </c>
      <c r="F168" s="24">
        <v>32.38920522805301</v>
      </c>
      <c r="G168" s="24" t="s">
        <v>57</v>
      </c>
      <c r="H168" s="24">
        <v>-0.20231667121895214</v>
      </c>
      <c r="I168" s="24">
        <v>84.9776760045623</v>
      </c>
      <c r="J168" s="24" t="s">
        <v>60</v>
      </c>
      <c r="K168" s="24">
        <v>0.21164634318164055</v>
      </c>
      <c r="L168" s="24">
        <v>0.00030293427108314696</v>
      </c>
      <c r="M168" s="24">
        <v>-0.05075053943046859</v>
      </c>
      <c r="N168" s="24">
        <v>-0.00029901344158559615</v>
      </c>
      <c r="O168" s="24">
        <v>0.008395007323876024</v>
      </c>
      <c r="P168" s="24">
        <v>3.4605486615583465E-05</v>
      </c>
      <c r="Q168" s="24">
        <v>-0.001078284930945052</v>
      </c>
      <c r="R168" s="24">
        <v>-2.4032234260089876E-05</v>
      </c>
      <c r="S168" s="24">
        <v>0.00010122580839485515</v>
      </c>
      <c r="T168" s="24">
        <v>2.459755213553441E-06</v>
      </c>
      <c r="U168" s="24">
        <v>-2.548979507083457E-05</v>
      </c>
      <c r="V168" s="24">
        <v>-1.8945297811135725E-06</v>
      </c>
      <c r="W168" s="24">
        <v>6.028111781061368E-06</v>
      </c>
      <c r="X168" s="24">
        <v>67.5</v>
      </c>
    </row>
    <row r="169" spans="1:24" ht="12.75" hidden="1">
      <c r="A169" s="24">
        <v>1430</v>
      </c>
      <c r="B169" s="24">
        <v>155.27999877929688</v>
      </c>
      <c r="C169" s="24">
        <v>161.0800018310547</v>
      </c>
      <c r="D169" s="24">
        <v>9.220695495605469</v>
      </c>
      <c r="E169" s="24">
        <v>9.451094627380371</v>
      </c>
      <c r="F169" s="24">
        <v>33.19165772546239</v>
      </c>
      <c r="G169" s="24" t="s">
        <v>58</v>
      </c>
      <c r="H169" s="24">
        <v>-1.9875471609120439</v>
      </c>
      <c r="I169" s="24">
        <v>85.79245161838483</v>
      </c>
      <c r="J169" s="24" t="s">
        <v>61</v>
      </c>
      <c r="K169" s="24">
        <v>-0.24138299979035804</v>
      </c>
      <c r="L169" s="24">
        <v>0.055597330896359425</v>
      </c>
      <c r="M169" s="24">
        <v>-0.05657078696034768</v>
      </c>
      <c r="N169" s="24">
        <v>-0.028922642031790513</v>
      </c>
      <c r="O169" s="24">
        <v>-0.009785521473576923</v>
      </c>
      <c r="P169" s="24">
        <v>0.0015945058781987476</v>
      </c>
      <c r="Q169" s="24">
        <v>-0.0011403134268098782</v>
      </c>
      <c r="R169" s="24">
        <v>-0.00044458265877950854</v>
      </c>
      <c r="S169" s="24">
        <v>-0.000135530396039799</v>
      </c>
      <c r="T169" s="24">
        <v>2.3339590905772953E-05</v>
      </c>
      <c r="U169" s="24">
        <v>-2.299715616890962E-05</v>
      </c>
      <c r="V169" s="24">
        <v>-1.641506315228228E-05</v>
      </c>
      <c r="W169" s="24">
        <v>-8.655000316042923E-06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1432</v>
      </c>
      <c r="B171" s="24">
        <v>147.04</v>
      </c>
      <c r="C171" s="24">
        <v>133.44</v>
      </c>
      <c r="D171" s="24">
        <v>8.972987238461966</v>
      </c>
      <c r="E171" s="24">
        <v>9.865680206236629</v>
      </c>
      <c r="F171" s="24">
        <v>30.20524348196275</v>
      </c>
      <c r="G171" s="24" t="s">
        <v>59</v>
      </c>
      <c r="H171" s="24">
        <v>0.6608422660872435</v>
      </c>
      <c r="I171" s="24">
        <v>80.20084226608724</v>
      </c>
      <c r="J171" s="24" t="s">
        <v>73</v>
      </c>
      <c r="K171" s="24">
        <v>1.0843602481028813</v>
      </c>
      <c r="M171" s="24" t="s">
        <v>68</v>
      </c>
      <c r="N171" s="24">
        <v>0.5944255904974284</v>
      </c>
      <c r="X171" s="24">
        <v>67.5</v>
      </c>
    </row>
    <row r="172" spans="1:24" ht="12.75" hidden="1">
      <c r="A172" s="24">
        <v>1430</v>
      </c>
      <c r="B172" s="24">
        <v>149.0800018310547</v>
      </c>
      <c r="C172" s="24">
        <v>168.77999877929688</v>
      </c>
      <c r="D172" s="24">
        <v>9.236724853515625</v>
      </c>
      <c r="E172" s="24">
        <v>9.507279396057129</v>
      </c>
      <c r="F172" s="24">
        <v>29.544384067963332</v>
      </c>
      <c r="G172" s="24" t="s">
        <v>56</v>
      </c>
      <c r="H172" s="24">
        <v>-5.36723010122995</v>
      </c>
      <c r="I172" s="24">
        <v>76.21277172982474</v>
      </c>
      <c r="J172" s="24" t="s">
        <v>62</v>
      </c>
      <c r="K172" s="24">
        <v>0.9782686687198571</v>
      </c>
      <c r="L172" s="24">
        <v>0.2610717771303648</v>
      </c>
      <c r="M172" s="24">
        <v>0.2315919016281314</v>
      </c>
      <c r="N172" s="24">
        <v>0.06271801455073617</v>
      </c>
      <c r="O172" s="24">
        <v>0.03928925605571833</v>
      </c>
      <c r="P172" s="24">
        <v>0.007489264789641303</v>
      </c>
      <c r="Q172" s="24">
        <v>0.004782370636509609</v>
      </c>
      <c r="R172" s="24">
        <v>0.0009653654067198606</v>
      </c>
      <c r="S172" s="24">
        <v>0.0005154721011395904</v>
      </c>
      <c r="T172" s="24">
        <v>0.00011019639936298378</v>
      </c>
      <c r="U172" s="24">
        <v>0.00010460061374860364</v>
      </c>
      <c r="V172" s="24">
        <v>3.583134536021319E-05</v>
      </c>
      <c r="W172" s="24">
        <v>3.214578020970718E-05</v>
      </c>
      <c r="X172" s="24">
        <v>67.5</v>
      </c>
    </row>
    <row r="173" spans="1:24" ht="12.75" hidden="1">
      <c r="A173" s="24">
        <v>1429</v>
      </c>
      <c r="B173" s="24">
        <v>171.77999877929688</v>
      </c>
      <c r="C173" s="24">
        <v>171.77999877929688</v>
      </c>
      <c r="D173" s="24">
        <v>9.111953735351562</v>
      </c>
      <c r="E173" s="24">
        <v>9.541723251342773</v>
      </c>
      <c r="F173" s="24">
        <v>40.1039301375027</v>
      </c>
      <c r="G173" s="24" t="s">
        <v>57</v>
      </c>
      <c r="H173" s="24">
        <v>0.6886982362560872</v>
      </c>
      <c r="I173" s="24">
        <v>104.96869701555296</v>
      </c>
      <c r="J173" s="24" t="s">
        <v>60</v>
      </c>
      <c r="K173" s="24">
        <v>0.0027346699775458606</v>
      </c>
      <c r="L173" s="24">
        <v>-0.0014201510690785115</v>
      </c>
      <c r="M173" s="24">
        <v>0.0019849563431297945</v>
      </c>
      <c r="N173" s="24">
        <v>-0.0006486835623289998</v>
      </c>
      <c r="O173" s="24">
        <v>0.0005336295890286717</v>
      </c>
      <c r="P173" s="24">
        <v>-0.00016255600771150126</v>
      </c>
      <c r="Q173" s="24">
        <v>0.00016648053907055652</v>
      </c>
      <c r="R173" s="24">
        <v>-5.215713894375695E-05</v>
      </c>
      <c r="S173" s="24">
        <v>4.17938737265124E-05</v>
      </c>
      <c r="T173" s="24">
        <v>-1.157727379666127E-05</v>
      </c>
      <c r="U173" s="24">
        <v>1.1917976244465253E-05</v>
      </c>
      <c r="V173" s="24">
        <v>-4.114534236770347E-06</v>
      </c>
      <c r="W173" s="24">
        <v>3.6697492269315485E-06</v>
      </c>
      <c r="X173" s="24">
        <v>67.5</v>
      </c>
    </row>
    <row r="174" spans="1:24" ht="12.75" hidden="1">
      <c r="A174" s="24">
        <v>1431</v>
      </c>
      <c r="B174" s="24">
        <v>130.77999877929688</v>
      </c>
      <c r="C174" s="24">
        <v>139.27999877929688</v>
      </c>
      <c r="D174" s="24">
        <v>9.62421989440918</v>
      </c>
      <c r="E174" s="24">
        <v>10.11551284790039</v>
      </c>
      <c r="F174" s="24">
        <v>33.691471121550286</v>
      </c>
      <c r="G174" s="24" t="s">
        <v>58</v>
      </c>
      <c r="H174" s="24">
        <v>20.067309633117574</v>
      </c>
      <c r="I174" s="24">
        <v>83.34730841241445</v>
      </c>
      <c r="J174" s="24" t="s">
        <v>61</v>
      </c>
      <c r="K174" s="24">
        <v>0.9782648464393655</v>
      </c>
      <c r="L174" s="24">
        <v>-0.2610679145068345</v>
      </c>
      <c r="M174" s="24">
        <v>0.2315833950179718</v>
      </c>
      <c r="N174" s="24">
        <v>-0.06271465983980394</v>
      </c>
      <c r="O174" s="24">
        <v>0.039285631990252014</v>
      </c>
      <c r="P174" s="24">
        <v>-0.007487500426291666</v>
      </c>
      <c r="Q174" s="24">
        <v>0.004779472056102023</v>
      </c>
      <c r="R174" s="24">
        <v>-0.0009639553938583483</v>
      </c>
      <c r="S174" s="24">
        <v>0.0005137750083180346</v>
      </c>
      <c r="T174" s="24">
        <v>-0.00010958655558052435</v>
      </c>
      <c r="U174" s="24">
        <v>0.00010391944110136914</v>
      </c>
      <c r="V174" s="24">
        <v>-3.559432424330199E-05</v>
      </c>
      <c r="W174" s="24">
        <v>3.193562471445074E-05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1432</v>
      </c>
      <c r="B176" s="24">
        <v>147.04</v>
      </c>
      <c r="C176" s="24">
        <v>133.44</v>
      </c>
      <c r="D176" s="24">
        <v>8.972987238461966</v>
      </c>
      <c r="E176" s="24">
        <v>9.865680206236629</v>
      </c>
      <c r="F176" s="24">
        <v>35.66051051507573</v>
      </c>
      <c r="G176" s="24" t="s">
        <v>59</v>
      </c>
      <c r="H176" s="24">
        <v>15.145645578576534</v>
      </c>
      <c r="I176" s="24">
        <v>94.68564557857653</v>
      </c>
      <c r="J176" s="24" t="s">
        <v>73</v>
      </c>
      <c r="K176" s="24">
        <v>1.0593699760840758</v>
      </c>
      <c r="M176" s="24" t="s">
        <v>68</v>
      </c>
      <c r="N176" s="24">
        <v>0.9693032089325446</v>
      </c>
      <c r="X176" s="24">
        <v>67.5</v>
      </c>
    </row>
    <row r="177" spans="1:24" ht="12.75" hidden="1">
      <c r="A177" s="24">
        <v>1430</v>
      </c>
      <c r="B177" s="24">
        <v>149.0800018310547</v>
      </c>
      <c r="C177" s="24">
        <v>168.77999877929688</v>
      </c>
      <c r="D177" s="24">
        <v>9.236724853515625</v>
      </c>
      <c r="E177" s="24">
        <v>9.507279396057129</v>
      </c>
      <c r="F177" s="24">
        <v>29.544384067963332</v>
      </c>
      <c r="G177" s="24" t="s">
        <v>56</v>
      </c>
      <c r="H177" s="24">
        <v>-5.36723010122995</v>
      </c>
      <c r="I177" s="24">
        <v>76.21277172982474</v>
      </c>
      <c r="J177" s="24" t="s">
        <v>62</v>
      </c>
      <c r="K177" s="24">
        <v>0.27084673824444594</v>
      </c>
      <c r="L177" s="24">
        <v>0.9883119202352457</v>
      </c>
      <c r="M177" s="24">
        <v>0.06411950667611327</v>
      </c>
      <c r="N177" s="24">
        <v>0.06492442013095938</v>
      </c>
      <c r="O177" s="24">
        <v>0.010877563104010788</v>
      </c>
      <c r="P177" s="24">
        <v>0.028351495120921003</v>
      </c>
      <c r="Q177" s="24">
        <v>0.0013241468217161136</v>
      </c>
      <c r="R177" s="24">
        <v>0.0009993137183959757</v>
      </c>
      <c r="S177" s="24">
        <v>0.00014266538356363438</v>
      </c>
      <c r="T177" s="24">
        <v>0.00041716694433334563</v>
      </c>
      <c r="U177" s="24">
        <v>2.896733363414598E-05</v>
      </c>
      <c r="V177" s="24">
        <v>3.707427197723508E-05</v>
      </c>
      <c r="W177" s="24">
        <v>8.88520260110157E-06</v>
      </c>
      <c r="X177" s="24">
        <v>67.5</v>
      </c>
    </row>
    <row r="178" spans="1:24" ht="12.75" hidden="1">
      <c r="A178" s="24">
        <v>1431</v>
      </c>
      <c r="B178" s="24">
        <v>130.77999877929688</v>
      </c>
      <c r="C178" s="24">
        <v>139.27999877929688</v>
      </c>
      <c r="D178" s="24">
        <v>9.62421989440918</v>
      </c>
      <c r="E178" s="24">
        <v>10.11551284790039</v>
      </c>
      <c r="F178" s="24">
        <v>33.03021206884341</v>
      </c>
      <c r="G178" s="24" t="s">
        <v>57</v>
      </c>
      <c r="H178" s="24">
        <v>18.431460548118494</v>
      </c>
      <c r="I178" s="24">
        <v>81.71145932741537</v>
      </c>
      <c r="J178" s="24" t="s">
        <v>60</v>
      </c>
      <c r="K178" s="24">
        <v>-0.12731064486663562</v>
      </c>
      <c r="L178" s="24">
        <v>0.005378106062248201</v>
      </c>
      <c r="M178" s="24">
        <v>0.029494259143382436</v>
      </c>
      <c r="N178" s="24">
        <v>-0.0006717732356696464</v>
      </c>
      <c r="O178" s="24">
        <v>-0.005216524377521193</v>
      </c>
      <c r="P178" s="24">
        <v>0.0006153121986283012</v>
      </c>
      <c r="Q178" s="24">
        <v>0.0005780121765548854</v>
      </c>
      <c r="R178" s="24">
        <v>-5.397571333014105E-05</v>
      </c>
      <c r="S178" s="24">
        <v>-7.670248037930888E-05</v>
      </c>
      <c r="T178" s="24">
        <v>4.381535493877278E-05</v>
      </c>
      <c r="U178" s="24">
        <v>1.0506656270573637E-05</v>
      </c>
      <c r="V178" s="24">
        <v>-4.258663791083832E-06</v>
      </c>
      <c r="W178" s="24">
        <v>-5.019717901744022E-06</v>
      </c>
      <c r="X178" s="24">
        <v>67.5</v>
      </c>
    </row>
    <row r="179" spans="1:24" ht="12.75" hidden="1">
      <c r="A179" s="24">
        <v>1429</v>
      </c>
      <c r="B179" s="24">
        <v>171.77999877929688</v>
      </c>
      <c r="C179" s="24">
        <v>171.77999877929688</v>
      </c>
      <c r="D179" s="24">
        <v>9.111953735351562</v>
      </c>
      <c r="E179" s="24">
        <v>9.541723251342773</v>
      </c>
      <c r="F179" s="24">
        <v>35.41067560459294</v>
      </c>
      <c r="G179" s="24" t="s">
        <v>58</v>
      </c>
      <c r="H179" s="24">
        <v>-11.595504618495667</v>
      </c>
      <c r="I179" s="24">
        <v>92.68449416080121</v>
      </c>
      <c r="J179" s="24" t="s">
        <v>61</v>
      </c>
      <c r="K179" s="24">
        <v>-0.23906056831124786</v>
      </c>
      <c r="L179" s="24">
        <v>0.988297287082314</v>
      </c>
      <c r="M179" s="24">
        <v>-0.05693329266756961</v>
      </c>
      <c r="N179" s="24">
        <v>-0.06492094461775154</v>
      </c>
      <c r="O179" s="24">
        <v>-0.009545116683438916</v>
      </c>
      <c r="P179" s="24">
        <v>0.02834481727741117</v>
      </c>
      <c r="Q179" s="24">
        <v>-0.0011913298154647054</v>
      </c>
      <c r="R179" s="24">
        <v>-0.000997854964483764</v>
      </c>
      <c r="S179" s="24">
        <v>-0.00012029189985622745</v>
      </c>
      <c r="T179" s="24">
        <v>0.0004148595836135524</v>
      </c>
      <c r="U179" s="24">
        <v>-2.699475119136942E-05</v>
      </c>
      <c r="V179" s="24">
        <v>-3.6828866740052025E-05</v>
      </c>
      <c r="W179" s="24">
        <v>-7.331388507611142E-06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1432</v>
      </c>
      <c r="B181" s="24">
        <v>147.04</v>
      </c>
      <c r="C181" s="24">
        <v>133.44</v>
      </c>
      <c r="D181" s="24">
        <v>8.972987238461966</v>
      </c>
      <c r="E181" s="24">
        <v>9.865680206236629</v>
      </c>
      <c r="F181" s="24">
        <v>30.20524348196275</v>
      </c>
      <c r="G181" s="24" t="s">
        <v>59</v>
      </c>
      <c r="H181" s="24">
        <v>0.6608422660872435</v>
      </c>
      <c r="I181" s="24">
        <v>80.20084226608724</v>
      </c>
      <c r="J181" s="24" t="s">
        <v>73</v>
      </c>
      <c r="K181" s="24">
        <v>2.104559493328969</v>
      </c>
      <c r="M181" s="24" t="s">
        <v>68</v>
      </c>
      <c r="N181" s="24">
        <v>1.1115857124238089</v>
      </c>
      <c r="X181" s="24">
        <v>67.5</v>
      </c>
    </row>
    <row r="182" spans="1:24" ht="12.75" hidden="1">
      <c r="A182" s="24">
        <v>1429</v>
      </c>
      <c r="B182" s="24">
        <v>171.77999877929688</v>
      </c>
      <c r="C182" s="24">
        <v>171.77999877929688</v>
      </c>
      <c r="D182" s="24">
        <v>9.111953735351562</v>
      </c>
      <c r="E182" s="24">
        <v>9.541723251342773</v>
      </c>
      <c r="F182" s="24">
        <v>33.83436446375559</v>
      </c>
      <c r="G182" s="24" t="s">
        <v>56</v>
      </c>
      <c r="H182" s="24">
        <v>-15.721367744066626</v>
      </c>
      <c r="I182" s="24">
        <v>88.55863103523025</v>
      </c>
      <c r="J182" s="24" t="s">
        <v>62</v>
      </c>
      <c r="K182" s="24">
        <v>1.394296723263877</v>
      </c>
      <c r="L182" s="24">
        <v>0.21052798913454748</v>
      </c>
      <c r="M182" s="24">
        <v>0.33008058706801796</v>
      </c>
      <c r="N182" s="24">
        <v>0.06325099809256976</v>
      </c>
      <c r="O182" s="24">
        <v>0.055997920918254084</v>
      </c>
      <c r="P182" s="24">
        <v>0.006039504310093875</v>
      </c>
      <c r="Q182" s="24">
        <v>0.006816163568140281</v>
      </c>
      <c r="R182" s="24">
        <v>0.0009735196621938073</v>
      </c>
      <c r="S182" s="24">
        <v>0.0007347018136658957</v>
      </c>
      <c r="T182" s="24">
        <v>8.886323183920737E-05</v>
      </c>
      <c r="U182" s="24">
        <v>0.00014907449812009613</v>
      </c>
      <c r="V182" s="24">
        <v>3.612559867834819E-05</v>
      </c>
      <c r="W182" s="24">
        <v>4.5816836814742164E-05</v>
      </c>
      <c r="X182" s="24">
        <v>67.5</v>
      </c>
    </row>
    <row r="183" spans="1:24" ht="12.75" hidden="1">
      <c r="A183" s="24">
        <v>1430</v>
      </c>
      <c r="B183" s="24">
        <v>149.0800018310547</v>
      </c>
      <c r="C183" s="24">
        <v>168.77999877929688</v>
      </c>
      <c r="D183" s="24">
        <v>9.236724853515625</v>
      </c>
      <c r="E183" s="24">
        <v>9.507279396057129</v>
      </c>
      <c r="F183" s="24">
        <v>36.59289488018872</v>
      </c>
      <c r="G183" s="24" t="s">
        <v>57</v>
      </c>
      <c r="H183" s="24">
        <v>12.815127139036136</v>
      </c>
      <c r="I183" s="24">
        <v>94.39512897009082</v>
      </c>
      <c r="J183" s="24" t="s">
        <v>60</v>
      </c>
      <c r="K183" s="24">
        <v>-0.4623654305839046</v>
      </c>
      <c r="L183" s="24">
        <v>0.001145607650561013</v>
      </c>
      <c r="M183" s="24">
        <v>0.11299117327956382</v>
      </c>
      <c r="N183" s="24">
        <v>-0.0006546056392883697</v>
      </c>
      <c r="O183" s="24">
        <v>-0.017998580317264173</v>
      </c>
      <c r="P183" s="24">
        <v>0.00013107900057252468</v>
      </c>
      <c r="Q183" s="24">
        <v>0.002500535971276159</v>
      </c>
      <c r="R183" s="24">
        <v>-5.2626894453601505E-05</v>
      </c>
      <c r="S183" s="24">
        <v>-0.00018860235212942648</v>
      </c>
      <c r="T183" s="24">
        <v>9.339309260589624E-06</v>
      </c>
      <c r="U183" s="24">
        <v>6.550084234848357E-05</v>
      </c>
      <c r="V183" s="24">
        <v>-4.154570411792149E-06</v>
      </c>
      <c r="W183" s="24">
        <v>-1.0276712070593387E-05</v>
      </c>
      <c r="X183" s="24">
        <v>67.5</v>
      </c>
    </row>
    <row r="184" spans="1:24" ht="12.75" hidden="1">
      <c r="A184" s="24">
        <v>1431</v>
      </c>
      <c r="B184" s="24">
        <v>130.77999877929688</v>
      </c>
      <c r="C184" s="24">
        <v>139.27999877929688</v>
      </c>
      <c r="D184" s="24">
        <v>9.62421989440918</v>
      </c>
      <c r="E184" s="24">
        <v>10.11551284790039</v>
      </c>
      <c r="F184" s="24">
        <v>33.03021206884341</v>
      </c>
      <c r="G184" s="24" t="s">
        <v>58</v>
      </c>
      <c r="H184" s="24">
        <v>18.431460548118494</v>
      </c>
      <c r="I184" s="24">
        <v>81.71145932741537</v>
      </c>
      <c r="J184" s="24" t="s">
        <v>61</v>
      </c>
      <c r="K184" s="24">
        <v>1.3154016729141502</v>
      </c>
      <c r="L184" s="24">
        <v>0.2105248721461365</v>
      </c>
      <c r="M184" s="24">
        <v>0.31013898290939657</v>
      </c>
      <c r="N184" s="24">
        <v>-0.06324761063600169</v>
      </c>
      <c r="O184" s="24">
        <v>0.053026580633961574</v>
      </c>
      <c r="P184" s="24">
        <v>0.0060380816992859085</v>
      </c>
      <c r="Q184" s="24">
        <v>0.006340930976126207</v>
      </c>
      <c r="R184" s="24">
        <v>-0.0009720961591623095</v>
      </c>
      <c r="S184" s="24">
        <v>0.0007100816205023224</v>
      </c>
      <c r="T184" s="24">
        <v>8.83710997750044E-05</v>
      </c>
      <c r="U184" s="24">
        <v>0.00013391357526926703</v>
      </c>
      <c r="V184" s="24">
        <v>-3.588590843997869E-05</v>
      </c>
      <c r="W184" s="24">
        <v>4.4649431404294875E-05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1432</v>
      </c>
      <c r="B186" s="24">
        <v>147.04</v>
      </c>
      <c r="C186" s="24">
        <v>133.44</v>
      </c>
      <c r="D186" s="24">
        <v>8.972987238461966</v>
      </c>
      <c r="E186" s="24">
        <v>9.865680206236629</v>
      </c>
      <c r="F186" s="24">
        <v>35.019143928914346</v>
      </c>
      <c r="G186" s="24" t="s">
        <v>59</v>
      </c>
      <c r="H186" s="24">
        <v>13.44269157185964</v>
      </c>
      <c r="I186" s="24">
        <v>92.98269157185963</v>
      </c>
      <c r="J186" s="24" t="s">
        <v>73</v>
      </c>
      <c r="K186" s="24">
        <v>1.3747782895962886</v>
      </c>
      <c r="M186" s="24" t="s">
        <v>68</v>
      </c>
      <c r="N186" s="24">
        <v>1.1337084950216685</v>
      </c>
      <c r="X186" s="24">
        <v>67.5</v>
      </c>
    </row>
    <row r="187" spans="1:24" ht="12.75" hidden="1">
      <c r="A187" s="24">
        <v>1429</v>
      </c>
      <c r="B187" s="24">
        <v>171.77999877929688</v>
      </c>
      <c r="C187" s="24">
        <v>171.77999877929688</v>
      </c>
      <c r="D187" s="24">
        <v>9.111953735351562</v>
      </c>
      <c r="E187" s="24">
        <v>9.541723251342773</v>
      </c>
      <c r="F187" s="24">
        <v>33.83436446375559</v>
      </c>
      <c r="G187" s="24" t="s">
        <v>56</v>
      </c>
      <c r="H187" s="24">
        <v>-15.721367744066626</v>
      </c>
      <c r="I187" s="24">
        <v>88.55863103523025</v>
      </c>
      <c r="J187" s="24" t="s">
        <v>62</v>
      </c>
      <c r="K187" s="24">
        <v>0.6068294823094642</v>
      </c>
      <c r="L187" s="24">
        <v>0.9901450954194282</v>
      </c>
      <c r="M187" s="24">
        <v>0.1436586859019164</v>
      </c>
      <c r="N187" s="24">
        <v>0.06403358971163049</v>
      </c>
      <c r="O187" s="24">
        <v>0.02437188270011833</v>
      </c>
      <c r="P187" s="24">
        <v>0.028404176563857</v>
      </c>
      <c r="Q187" s="24">
        <v>0.0029665193172327565</v>
      </c>
      <c r="R187" s="24">
        <v>0.0009855635724840175</v>
      </c>
      <c r="S187" s="24">
        <v>0.00031978284988757374</v>
      </c>
      <c r="T187" s="24">
        <v>0.0004179469853217015</v>
      </c>
      <c r="U187" s="24">
        <v>6.485504663543336E-05</v>
      </c>
      <c r="V187" s="24">
        <v>3.656522632860915E-05</v>
      </c>
      <c r="W187" s="24">
        <v>1.9944024170504947E-05</v>
      </c>
      <c r="X187" s="24">
        <v>67.5</v>
      </c>
    </row>
    <row r="188" spans="1:24" ht="12.75" hidden="1">
      <c r="A188" s="24">
        <v>1431</v>
      </c>
      <c r="B188" s="24">
        <v>130.77999877929688</v>
      </c>
      <c r="C188" s="24">
        <v>139.27999877929688</v>
      </c>
      <c r="D188" s="24">
        <v>9.62421989440918</v>
      </c>
      <c r="E188" s="24">
        <v>10.11551284790039</v>
      </c>
      <c r="F188" s="24">
        <v>33.691471121550286</v>
      </c>
      <c r="G188" s="24" t="s">
        <v>57</v>
      </c>
      <c r="H188" s="24">
        <v>20.067309633117574</v>
      </c>
      <c r="I188" s="24">
        <v>83.34730841241445</v>
      </c>
      <c r="J188" s="24" t="s">
        <v>60</v>
      </c>
      <c r="K188" s="24">
        <v>-0.25265252948011224</v>
      </c>
      <c r="L188" s="24">
        <v>0.005387776121321162</v>
      </c>
      <c r="M188" s="24">
        <v>0.06129307768593657</v>
      </c>
      <c r="N188" s="24">
        <v>-0.0006627506066667532</v>
      </c>
      <c r="O188" s="24">
        <v>-0.009907630338994748</v>
      </c>
      <c r="P188" s="24">
        <v>0.000616426095499122</v>
      </c>
      <c r="Q188" s="24">
        <v>0.0013356910445691292</v>
      </c>
      <c r="R188" s="24">
        <v>-5.325403442200196E-05</v>
      </c>
      <c r="S188" s="24">
        <v>-0.0001099247366555358</v>
      </c>
      <c r="T188" s="24">
        <v>4.3898224131426206E-05</v>
      </c>
      <c r="U188" s="24">
        <v>3.36848841316253E-05</v>
      </c>
      <c r="V188" s="24">
        <v>-4.201853734124541E-06</v>
      </c>
      <c r="W188" s="24">
        <v>-6.217670856567473E-06</v>
      </c>
      <c r="X188" s="24">
        <v>67.5</v>
      </c>
    </row>
    <row r="189" spans="1:24" ht="12.75" hidden="1">
      <c r="A189" s="24">
        <v>1430</v>
      </c>
      <c r="B189" s="24">
        <v>149.0800018310547</v>
      </c>
      <c r="C189" s="24">
        <v>168.77999877929688</v>
      </c>
      <c r="D189" s="24">
        <v>9.236724853515625</v>
      </c>
      <c r="E189" s="24">
        <v>9.507279396057129</v>
      </c>
      <c r="F189" s="24">
        <v>31.08144966250075</v>
      </c>
      <c r="G189" s="24" t="s">
        <v>58</v>
      </c>
      <c r="H189" s="24">
        <v>-1.4022116049644069</v>
      </c>
      <c r="I189" s="24">
        <v>80.17779022609028</v>
      </c>
      <c r="J189" s="24" t="s">
        <v>61</v>
      </c>
      <c r="K189" s="24">
        <v>0.5517324713547983</v>
      </c>
      <c r="L189" s="24">
        <v>0.9901304367867978</v>
      </c>
      <c r="M189" s="24">
        <v>0.1299268127172033</v>
      </c>
      <c r="N189" s="24">
        <v>-0.06403015987010179</v>
      </c>
      <c r="O189" s="24">
        <v>0.02226718499079212</v>
      </c>
      <c r="P189" s="24">
        <v>0.02839748695112916</v>
      </c>
      <c r="Q189" s="24">
        <v>0.0026488046913604123</v>
      </c>
      <c r="R189" s="24">
        <v>-0.0009841237540194015</v>
      </c>
      <c r="S189" s="24">
        <v>0.000300295893001269</v>
      </c>
      <c r="T189" s="24">
        <v>0.00041563521080101675</v>
      </c>
      <c r="U189" s="24">
        <v>5.542116612922552E-05</v>
      </c>
      <c r="V189" s="24">
        <v>-3.6322998247108336E-05</v>
      </c>
      <c r="W189" s="24">
        <v>1.8950057235614804E-05</v>
      </c>
      <c r="X189" s="24">
        <v>67.5</v>
      </c>
    </row>
    <row r="190" s="100" customFormat="1" ht="12.75">
      <c r="A190" s="100" t="s">
        <v>85</v>
      </c>
    </row>
    <row r="191" spans="1:24" s="100" customFormat="1" ht="12.75">
      <c r="A191" s="100">
        <v>1432</v>
      </c>
      <c r="B191" s="100">
        <v>147.04</v>
      </c>
      <c r="C191" s="100">
        <v>133.44</v>
      </c>
      <c r="D191" s="100">
        <v>8.972987238461966</v>
      </c>
      <c r="E191" s="100">
        <v>9.865680206236629</v>
      </c>
      <c r="F191" s="100">
        <v>35.66051051507573</v>
      </c>
      <c r="G191" s="100" t="s">
        <v>59</v>
      </c>
      <c r="H191" s="100">
        <v>15.145645578576534</v>
      </c>
      <c r="I191" s="100">
        <v>94.68564557857653</v>
      </c>
      <c r="J191" s="100" t="s">
        <v>73</v>
      </c>
      <c r="K191" s="100">
        <v>0.48158167517847744</v>
      </c>
      <c r="M191" s="100" t="s">
        <v>68</v>
      </c>
      <c r="N191" s="100">
        <v>0.2736379207958524</v>
      </c>
      <c r="X191" s="100">
        <v>67.5</v>
      </c>
    </row>
    <row r="192" spans="1:24" s="100" customFormat="1" ht="12.75">
      <c r="A192" s="100">
        <v>1431</v>
      </c>
      <c r="B192" s="100">
        <v>130.77999877929688</v>
      </c>
      <c r="C192" s="100">
        <v>139.27999877929688</v>
      </c>
      <c r="D192" s="100">
        <v>9.62421989440918</v>
      </c>
      <c r="E192" s="100">
        <v>10.11551284790039</v>
      </c>
      <c r="F192" s="100">
        <v>26.43939963511916</v>
      </c>
      <c r="G192" s="100" t="s">
        <v>56</v>
      </c>
      <c r="H192" s="100">
        <v>2.1268452162393743</v>
      </c>
      <c r="I192" s="100">
        <v>65.40684399553625</v>
      </c>
      <c r="J192" s="100" t="s">
        <v>62</v>
      </c>
      <c r="K192" s="100">
        <v>0.6388646730694478</v>
      </c>
      <c r="L192" s="100">
        <v>0.21369478279138948</v>
      </c>
      <c r="M192" s="100">
        <v>0.151242240364931</v>
      </c>
      <c r="N192" s="100">
        <v>0.06470820636473505</v>
      </c>
      <c r="O192" s="100">
        <v>0.025657834255542203</v>
      </c>
      <c r="P192" s="100">
        <v>0.006130157032498516</v>
      </c>
      <c r="Q192" s="100">
        <v>0.0031231300850791044</v>
      </c>
      <c r="R192" s="100">
        <v>0.0009960347400853249</v>
      </c>
      <c r="S192" s="100">
        <v>0.0003366378207902351</v>
      </c>
      <c r="T192" s="100">
        <v>9.021432836751257E-05</v>
      </c>
      <c r="U192" s="100">
        <v>6.831453877000873E-05</v>
      </c>
      <c r="V192" s="100">
        <v>3.696877681761811E-05</v>
      </c>
      <c r="W192" s="100">
        <v>2.0992078322120695E-05</v>
      </c>
      <c r="X192" s="100">
        <v>67.5</v>
      </c>
    </row>
    <row r="193" spans="1:24" s="100" customFormat="1" ht="12.75">
      <c r="A193" s="100">
        <v>1430</v>
      </c>
      <c r="B193" s="100">
        <v>149.0800018310547</v>
      </c>
      <c r="C193" s="100">
        <v>168.77999877929688</v>
      </c>
      <c r="D193" s="100">
        <v>9.236724853515625</v>
      </c>
      <c r="E193" s="100">
        <v>9.507279396057129</v>
      </c>
      <c r="F193" s="100">
        <v>31.08144966250075</v>
      </c>
      <c r="G193" s="100" t="s">
        <v>57</v>
      </c>
      <c r="H193" s="100">
        <v>-1.4022116049644069</v>
      </c>
      <c r="I193" s="100">
        <v>80.17779022609028</v>
      </c>
      <c r="J193" s="100" t="s">
        <v>60</v>
      </c>
      <c r="K193" s="100">
        <v>0.6362453996233538</v>
      </c>
      <c r="L193" s="100">
        <v>0.0011635220831174016</v>
      </c>
      <c r="M193" s="100">
        <v>-0.15076798212190687</v>
      </c>
      <c r="N193" s="100">
        <v>-0.0006689926731903687</v>
      </c>
      <c r="O193" s="100">
        <v>0.025526122017833268</v>
      </c>
      <c r="P193" s="100">
        <v>0.0001329654373887645</v>
      </c>
      <c r="Q193" s="100">
        <v>-0.003118747464507382</v>
      </c>
      <c r="R193" s="100">
        <v>-5.3764334255292704E-05</v>
      </c>
      <c r="S193" s="100">
        <v>0.00033184679146943904</v>
      </c>
      <c r="T193" s="100">
        <v>9.458196461445446E-06</v>
      </c>
      <c r="U193" s="100">
        <v>-6.829104281773636E-05</v>
      </c>
      <c r="V193" s="100">
        <v>-4.236191886765671E-06</v>
      </c>
      <c r="W193" s="100">
        <v>2.0565395345133486E-05</v>
      </c>
      <c r="X193" s="100">
        <v>67.5</v>
      </c>
    </row>
    <row r="194" spans="1:24" s="100" customFormat="1" ht="12.75">
      <c r="A194" s="100">
        <v>1429</v>
      </c>
      <c r="B194" s="100">
        <v>171.77999877929688</v>
      </c>
      <c r="C194" s="100">
        <v>171.77999877929688</v>
      </c>
      <c r="D194" s="100">
        <v>9.111953735351562</v>
      </c>
      <c r="E194" s="100">
        <v>9.541723251342773</v>
      </c>
      <c r="F194" s="100">
        <v>40.1039301375027</v>
      </c>
      <c r="G194" s="100" t="s">
        <v>58</v>
      </c>
      <c r="H194" s="100">
        <v>0.6886982362560872</v>
      </c>
      <c r="I194" s="100">
        <v>104.96869701555296</v>
      </c>
      <c r="J194" s="100" t="s">
        <v>61</v>
      </c>
      <c r="K194" s="100">
        <v>-0.05779153877732767</v>
      </c>
      <c r="L194" s="100">
        <v>0.21369161520429675</v>
      </c>
      <c r="M194" s="100">
        <v>-0.011967908651553736</v>
      </c>
      <c r="N194" s="100">
        <v>-0.06470474804637102</v>
      </c>
      <c r="O194" s="100">
        <v>-0.0025964501565719535</v>
      </c>
      <c r="P194" s="100">
        <v>0.006128714827396607</v>
      </c>
      <c r="Q194" s="100">
        <v>-0.0001653958311294171</v>
      </c>
      <c r="R194" s="100">
        <v>-0.0009945826259386023</v>
      </c>
      <c r="S194" s="100">
        <v>-5.65926618726939E-05</v>
      </c>
      <c r="T194" s="100">
        <v>8.971715311186643E-05</v>
      </c>
      <c r="U194" s="100">
        <v>1.791557485855478E-06</v>
      </c>
      <c r="V194" s="100">
        <v>-3.6725265658526676E-05</v>
      </c>
      <c r="W194" s="100">
        <v>-4.210922295698609E-06</v>
      </c>
      <c r="X194" s="100">
        <v>67.5</v>
      </c>
    </row>
    <row r="195" ht="12.75" hidden="1">
      <c r="A195" s="24" t="s">
        <v>84</v>
      </c>
    </row>
    <row r="196" spans="1:24" ht="12.75" hidden="1">
      <c r="A196" s="24">
        <v>1432</v>
      </c>
      <c r="B196" s="24">
        <v>147.04</v>
      </c>
      <c r="C196" s="24">
        <v>133.44</v>
      </c>
      <c r="D196" s="24">
        <v>8.972987238461966</v>
      </c>
      <c r="E196" s="24">
        <v>9.865680206236629</v>
      </c>
      <c r="F196" s="24">
        <v>35.019143928914346</v>
      </c>
      <c r="G196" s="24" t="s">
        <v>59</v>
      </c>
      <c r="H196" s="24">
        <v>13.44269157185964</v>
      </c>
      <c r="I196" s="24">
        <v>92.98269157185963</v>
      </c>
      <c r="J196" s="24" t="s">
        <v>73</v>
      </c>
      <c r="K196" s="24">
        <v>1.2295831727084248</v>
      </c>
      <c r="M196" s="24" t="s">
        <v>68</v>
      </c>
      <c r="N196" s="24">
        <v>0.6688419491100842</v>
      </c>
      <c r="X196" s="24">
        <v>67.5</v>
      </c>
    </row>
    <row r="197" spans="1:24" ht="12.75" hidden="1">
      <c r="A197" s="24">
        <v>1431</v>
      </c>
      <c r="B197" s="24">
        <v>130.77999877929688</v>
      </c>
      <c r="C197" s="24">
        <v>139.27999877929688</v>
      </c>
      <c r="D197" s="24">
        <v>9.62421989440918</v>
      </c>
      <c r="E197" s="24">
        <v>10.11551284790039</v>
      </c>
      <c r="F197" s="24">
        <v>26.43939963511916</v>
      </c>
      <c r="G197" s="24" t="s">
        <v>56</v>
      </c>
      <c r="H197" s="24">
        <v>2.1268452162393743</v>
      </c>
      <c r="I197" s="24">
        <v>65.40684399553625</v>
      </c>
      <c r="J197" s="24" t="s">
        <v>62</v>
      </c>
      <c r="K197" s="24">
        <v>1.0470953337036497</v>
      </c>
      <c r="L197" s="24">
        <v>0.2560718081900889</v>
      </c>
      <c r="M197" s="24">
        <v>0.24788583663878389</v>
      </c>
      <c r="N197" s="24">
        <v>0.06560784104132551</v>
      </c>
      <c r="O197" s="24">
        <v>0.04205319310211532</v>
      </c>
      <c r="P197" s="24">
        <v>0.007345930612167335</v>
      </c>
      <c r="Q197" s="24">
        <v>0.005118812824369115</v>
      </c>
      <c r="R197" s="24">
        <v>0.0010098935634148727</v>
      </c>
      <c r="S197" s="24">
        <v>0.0005517300756013619</v>
      </c>
      <c r="T197" s="24">
        <v>0.00010806569007095428</v>
      </c>
      <c r="U197" s="24">
        <v>0.00011194950857457677</v>
      </c>
      <c r="V197" s="24">
        <v>3.7492599289429076E-05</v>
      </c>
      <c r="W197" s="24">
        <v>3.4401628442685815E-05</v>
      </c>
      <c r="X197" s="24">
        <v>67.5</v>
      </c>
    </row>
    <row r="198" spans="1:24" ht="12.75" hidden="1">
      <c r="A198" s="24">
        <v>1429</v>
      </c>
      <c r="B198" s="24">
        <v>171.77999877929688</v>
      </c>
      <c r="C198" s="24">
        <v>171.77999877929688</v>
      </c>
      <c r="D198" s="24">
        <v>9.111953735351562</v>
      </c>
      <c r="E198" s="24">
        <v>9.541723251342773</v>
      </c>
      <c r="F198" s="24">
        <v>35.41067560459294</v>
      </c>
      <c r="G198" s="24" t="s">
        <v>57</v>
      </c>
      <c r="H198" s="24">
        <v>-11.595504618495667</v>
      </c>
      <c r="I198" s="24">
        <v>92.68449416080121</v>
      </c>
      <c r="J198" s="24" t="s">
        <v>60</v>
      </c>
      <c r="K198" s="24">
        <v>0.9646139157231945</v>
      </c>
      <c r="L198" s="24">
        <v>-0.0013925479375665362</v>
      </c>
      <c r="M198" s="24">
        <v>-0.22724830607261326</v>
      </c>
      <c r="N198" s="24">
        <v>-0.0006780827075455459</v>
      </c>
      <c r="O198" s="24">
        <v>0.038914794524637634</v>
      </c>
      <c r="P198" s="24">
        <v>-0.00015955367417610833</v>
      </c>
      <c r="Q198" s="24">
        <v>-0.004637373281990452</v>
      </c>
      <c r="R198" s="24">
        <v>-5.4505225536562354E-05</v>
      </c>
      <c r="S198" s="24">
        <v>0.0005235117493576224</v>
      </c>
      <c r="T198" s="24">
        <v>-1.1375361913234784E-05</v>
      </c>
      <c r="U198" s="24">
        <v>-9.734325127828383E-05</v>
      </c>
      <c r="V198" s="24">
        <v>-4.291899473589904E-06</v>
      </c>
      <c r="W198" s="24">
        <v>3.298415175720546E-05</v>
      </c>
      <c r="X198" s="24">
        <v>67.5</v>
      </c>
    </row>
    <row r="199" spans="1:24" ht="12.75" hidden="1">
      <c r="A199" s="24">
        <v>1430</v>
      </c>
      <c r="B199" s="24">
        <v>149.0800018310547</v>
      </c>
      <c r="C199" s="24">
        <v>168.77999877929688</v>
      </c>
      <c r="D199" s="24">
        <v>9.236724853515625</v>
      </c>
      <c r="E199" s="24">
        <v>9.507279396057129</v>
      </c>
      <c r="F199" s="24">
        <v>36.59289488018872</v>
      </c>
      <c r="G199" s="24" t="s">
        <v>58</v>
      </c>
      <c r="H199" s="24">
        <v>12.815127139036136</v>
      </c>
      <c r="I199" s="24">
        <v>94.39512897009082</v>
      </c>
      <c r="J199" s="24" t="s">
        <v>61</v>
      </c>
      <c r="K199" s="24">
        <v>0.4073433827339331</v>
      </c>
      <c r="L199" s="24">
        <v>-0.2560680217441906</v>
      </c>
      <c r="M199" s="24">
        <v>0.09902320633688716</v>
      </c>
      <c r="N199" s="24">
        <v>-0.0656043368226946</v>
      </c>
      <c r="O199" s="24">
        <v>0.015940822349836035</v>
      </c>
      <c r="P199" s="24">
        <v>-0.007344197654191645</v>
      </c>
      <c r="Q199" s="24">
        <v>0.002167259507859365</v>
      </c>
      <c r="R199" s="24">
        <v>-0.0010084216329571663</v>
      </c>
      <c r="S199" s="24">
        <v>0.00017418818733658866</v>
      </c>
      <c r="T199" s="24">
        <v>-0.00010746531771624962</v>
      </c>
      <c r="U199" s="24">
        <v>5.5289998197342456E-05</v>
      </c>
      <c r="V199" s="24">
        <v>-3.724613537518082E-05</v>
      </c>
      <c r="W199" s="24">
        <v>9.77331941390691E-06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1432</v>
      </c>
      <c r="B201" s="24">
        <v>155.22</v>
      </c>
      <c r="C201" s="24">
        <v>139.82</v>
      </c>
      <c r="D201" s="24">
        <v>9.191819155309222</v>
      </c>
      <c r="E201" s="24">
        <v>10.090907268100208</v>
      </c>
      <c r="F201" s="24">
        <v>31.51886383795837</v>
      </c>
      <c r="G201" s="24" t="s">
        <v>59</v>
      </c>
      <c r="H201" s="24">
        <v>-5.995587964955419</v>
      </c>
      <c r="I201" s="24">
        <v>81.72441203504458</v>
      </c>
      <c r="J201" s="24" t="s">
        <v>73</v>
      </c>
      <c r="K201" s="24">
        <v>1.2896125326157133</v>
      </c>
      <c r="M201" s="24" t="s">
        <v>68</v>
      </c>
      <c r="N201" s="24">
        <v>0.8571794981759547</v>
      </c>
      <c r="X201" s="24">
        <v>67.5</v>
      </c>
    </row>
    <row r="202" spans="1:24" ht="12.75" hidden="1">
      <c r="A202" s="24">
        <v>1430</v>
      </c>
      <c r="B202" s="24">
        <v>147.33999633789062</v>
      </c>
      <c r="C202" s="24">
        <v>166.94000244140625</v>
      </c>
      <c r="D202" s="24">
        <v>8.957684516906738</v>
      </c>
      <c r="E202" s="24">
        <v>9.28701114654541</v>
      </c>
      <c r="F202" s="24">
        <v>30.310210393771307</v>
      </c>
      <c r="G202" s="24" t="s">
        <v>56</v>
      </c>
      <c r="H202" s="24">
        <v>0.7780547476491364</v>
      </c>
      <c r="I202" s="24">
        <v>80.61805108553976</v>
      </c>
      <c r="J202" s="24" t="s">
        <v>62</v>
      </c>
      <c r="K202" s="24">
        <v>0.8960766798693203</v>
      </c>
      <c r="L202" s="24">
        <v>0.6605159754782334</v>
      </c>
      <c r="M202" s="24">
        <v>0.21213392961319724</v>
      </c>
      <c r="N202" s="24">
        <v>0.06084737405163081</v>
      </c>
      <c r="O202" s="24">
        <v>0.03598816130246004</v>
      </c>
      <c r="P202" s="24">
        <v>0.018948068665824574</v>
      </c>
      <c r="Q202" s="24">
        <v>0.004380564486146135</v>
      </c>
      <c r="R202" s="24">
        <v>0.0009365937046212314</v>
      </c>
      <c r="S202" s="24">
        <v>0.0004721443745402475</v>
      </c>
      <c r="T202" s="24">
        <v>0.0002788114037927641</v>
      </c>
      <c r="U202" s="24">
        <v>9.581918987416809E-05</v>
      </c>
      <c r="V202" s="24">
        <v>3.47657158041201E-05</v>
      </c>
      <c r="W202" s="24">
        <v>2.944228289646835E-05</v>
      </c>
      <c r="X202" s="24">
        <v>67.5</v>
      </c>
    </row>
    <row r="203" spans="1:24" ht="12.75" hidden="1">
      <c r="A203" s="24">
        <v>1429</v>
      </c>
      <c r="B203" s="24">
        <v>178.39999389648438</v>
      </c>
      <c r="C203" s="24">
        <v>174.60000610351562</v>
      </c>
      <c r="D203" s="24">
        <v>8.839376449584961</v>
      </c>
      <c r="E203" s="24">
        <v>9.373661041259766</v>
      </c>
      <c r="F203" s="24">
        <v>39.939721886242246</v>
      </c>
      <c r="G203" s="24" t="s">
        <v>57</v>
      </c>
      <c r="H203" s="24">
        <v>-3.1075510248025324</v>
      </c>
      <c r="I203" s="24">
        <v>107.79244287168184</v>
      </c>
      <c r="J203" s="24" t="s">
        <v>60</v>
      </c>
      <c r="K203" s="24">
        <v>-0.10761952575751355</v>
      </c>
      <c r="L203" s="24">
        <v>-0.003593516972608784</v>
      </c>
      <c r="M203" s="24">
        <v>0.027869453385245758</v>
      </c>
      <c r="N203" s="24">
        <v>-0.0006292286044329667</v>
      </c>
      <c r="O203" s="24">
        <v>-0.00393643825979893</v>
      </c>
      <c r="P203" s="24">
        <v>-0.0004112005669127505</v>
      </c>
      <c r="Q203" s="24">
        <v>0.0006892683561219719</v>
      </c>
      <c r="R203" s="24">
        <v>-5.0606211345837996E-05</v>
      </c>
      <c r="S203" s="24">
        <v>-1.98410186213001E-05</v>
      </c>
      <c r="T203" s="24">
        <v>-2.928309147743646E-05</v>
      </c>
      <c r="U203" s="24">
        <v>2.2538235818312086E-05</v>
      </c>
      <c r="V203" s="24">
        <v>-3.993913271287472E-06</v>
      </c>
      <c r="W203" s="24">
        <v>-2.614568456224009E-07</v>
      </c>
      <c r="X203" s="24">
        <v>67.5</v>
      </c>
    </row>
    <row r="204" spans="1:24" ht="12.75" hidden="1">
      <c r="A204" s="24">
        <v>1431</v>
      </c>
      <c r="B204" s="24">
        <v>124.13999938964844</v>
      </c>
      <c r="C204" s="24">
        <v>137.83999633789062</v>
      </c>
      <c r="D204" s="24">
        <v>9.663719177246094</v>
      </c>
      <c r="E204" s="24">
        <v>9.833529472351074</v>
      </c>
      <c r="F204" s="24">
        <v>32.69776345249164</v>
      </c>
      <c r="G204" s="24" t="s">
        <v>58</v>
      </c>
      <c r="H204" s="24">
        <v>23.895944286740615</v>
      </c>
      <c r="I204" s="24">
        <v>80.53594367638905</v>
      </c>
      <c r="J204" s="24" t="s">
        <v>61</v>
      </c>
      <c r="K204" s="24">
        <v>0.8895906102704503</v>
      </c>
      <c r="L204" s="24">
        <v>-0.6605062001962811</v>
      </c>
      <c r="M204" s="24">
        <v>0.2102952630497048</v>
      </c>
      <c r="N204" s="24">
        <v>-0.0608441205075925</v>
      </c>
      <c r="O204" s="24">
        <v>0.03577222676544855</v>
      </c>
      <c r="P204" s="24">
        <v>-0.01894360631607862</v>
      </c>
      <c r="Q204" s="24">
        <v>0.004325997497749353</v>
      </c>
      <c r="R204" s="24">
        <v>-0.0009352255230207005</v>
      </c>
      <c r="S204" s="24">
        <v>0.00047172729875434463</v>
      </c>
      <c r="T204" s="24">
        <v>-0.000277269362603256</v>
      </c>
      <c r="U204" s="24">
        <v>9.313079552081594E-05</v>
      </c>
      <c r="V204" s="24">
        <v>-3.4535541868548696E-05</v>
      </c>
      <c r="W204" s="24">
        <v>2.944112196356569E-05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1432</v>
      </c>
      <c r="B206" s="24">
        <v>155.22</v>
      </c>
      <c r="C206" s="24">
        <v>139.82</v>
      </c>
      <c r="D206" s="24">
        <v>9.191819155309222</v>
      </c>
      <c r="E206" s="24">
        <v>10.090907268100208</v>
      </c>
      <c r="F206" s="24">
        <v>37.92106723214825</v>
      </c>
      <c r="G206" s="24" t="s">
        <v>59</v>
      </c>
      <c r="H206" s="24">
        <v>10.604512559252626</v>
      </c>
      <c r="I206" s="24">
        <v>98.32451255925263</v>
      </c>
      <c r="J206" s="24" t="s">
        <v>73</v>
      </c>
      <c r="K206" s="24">
        <v>1.3183621239998338</v>
      </c>
      <c r="M206" s="24" t="s">
        <v>68</v>
      </c>
      <c r="N206" s="24">
        <v>1.0160863110808682</v>
      </c>
      <c r="X206" s="24">
        <v>67.5</v>
      </c>
    </row>
    <row r="207" spans="1:24" ht="12.75" hidden="1">
      <c r="A207" s="24">
        <v>1430</v>
      </c>
      <c r="B207" s="24">
        <v>147.33999633789062</v>
      </c>
      <c r="C207" s="24">
        <v>166.94000244140625</v>
      </c>
      <c r="D207" s="24">
        <v>8.957684516906738</v>
      </c>
      <c r="E207" s="24">
        <v>9.28701114654541</v>
      </c>
      <c r="F207" s="24">
        <v>30.310210393771307</v>
      </c>
      <c r="G207" s="24" t="s">
        <v>56</v>
      </c>
      <c r="H207" s="24">
        <v>0.7780547476491364</v>
      </c>
      <c r="I207" s="24">
        <v>80.61805108553976</v>
      </c>
      <c r="J207" s="24" t="s">
        <v>62</v>
      </c>
      <c r="K207" s="24">
        <v>0.7146084301331994</v>
      </c>
      <c r="L207" s="24">
        <v>0.8796586586049937</v>
      </c>
      <c r="M207" s="24">
        <v>0.16917427991892062</v>
      </c>
      <c r="N207" s="24">
        <v>0.061674664488532545</v>
      </c>
      <c r="O207" s="24">
        <v>0.028699883949485878</v>
      </c>
      <c r="P207" s="24">
        <v>0.02523454202340353</v>
      </c>
      <c r="Q207" s="24">
        <v>0.0034935396216688296</v>
      </c>
      <c r="R207" s="24">
        <v>0.0009493090197312007</v>
      </c>
      <c r="S207" s="24">
        <v>0.0003765016301923408</v>
      </c>
      <c r="T207" s="24">
        <v>0.00037129203226657055</v>
      </c>
      <c r="U207" s="24">
        <v>7.641428557772563E-05</v>
      </c>
      <c r="V207" s="24">
        <v>3.5215721252590585E-05</v>
      </c>
      <c r="W207" s="24">
        <v>2.3467296995611468E-05</v>
      </c>
      <c r="X207" s="24">
        <v>67.5</v>
      </c>
    </row>
    <row r="208" spans="1:24" ht="12.75" hidden="1">
      <c r="A208" s="24">
        <v>1431</v>
      </c>
      <c r="B208" s="24">
        <v>124.13999938964844</v>
      </c>
      <c r="C208" s="24">
        <v>137.83999633789062</v>
      </c>
      <c r="D208" s="24">
        <v>9.663719177246094</v>
      </c>
      <c r="E208" s="24">
        <v>9.833529472351074</v>
      </c>
      <c r="F208" s="24">
        <v>31.026124314800953</v>
      </c>
      <c r="G208" s="24" t="s">
        <v>57</v>
      </c>
      <c r="H208" s="24">
        <v>19.778627956040765</v>
      </c>
      <c r="I208" s="24">
        <v>76.4186273456892</v>
      </c>
      <c r="J208" s="24" t="s">
        <v>60</v>
      </c>
      <c r="K208" s="24">
        <v>-0.3552708664963972</v>
      </c>
      <c r="L208" s="24">
        <v>0.0047869850215113766</v>
      </c>
      <c r="M208" s="24">
        <v>0.08243214521970593</v>
      </c>
      <c r="N208" s="24">
        <v>-0.0006381529741520199</v>
      </c>
      <c r="O208" s="24">
        <v>-0.014536265165970407</v>
      </c>
      <c r="P208" s="24">
        <v>0.0005477273886202186</v>
      </c>
      <c r="Q208" s="24">
        <v>0.0016215917667879811</v>
      </c>
      <c r="R208" s="24">
        <v>-5.127852767610612E-05</v>
      </c>
      <c r="S208" s="24">
        <v>-0.00021216567030407502</v>
      </c>
      <c r="T208" s="24">
        <v>3.900396017176512E-05</v>
      </c>
      <c r="U208" s="24">
        <v>2.996051954496817E-05</v>
      </c>
      <c r="V208" s="24">
        <v>-4.048541288510896E-06</v>
      </c>
      <c r="W208" s="24">
        <v>-1.3857749690975817E-05</v>
      </c>
      <c r="X208" s="24">
        <v>67.5</v>
      </c>
    </row>
    <row r="209" spans="1:24" ht="12.75" hidden="1">
      <c r="A209" s="24">
        <v>1429</v>
      </c>
      <c r="B209" s="24">
        <v>178.39999389648438</v>
      </c>
      <c r="C209" s="24">
        <v>174.60000610351562</v>
      </c>
      <c r="D209" s="24">
        <v>8.839376449584961</v>
      </c>
      <c r="E209" s="24">
        <v>9.373661041259766</v>
      </c>
      <c r="F209" s="24">
        <v>35.393045923273284</v>
      </c>
      <c r="G209" s="24" t="s">
        <v>58</v>
      </c>
      <c r="H209" s="24">
        <v>-15.378475454128647</v>
      </c>
      <c r="I209" s="24">
        <v>95.52151844235573</v>
      </c>
      <c r="J209" s="24" t="s">
        <v>61</v>
      </c>
      <c r="K209" s="24">
        <v>-0.6200385631848513</v>
      </c>
      <c r="L209" s="24">
        <v>0.8796456334417517</v>
      </c>
      <c r="M209" s="24">
        <v>-0.14773245554231684</v>
      </c>
      <c r="N209" s="24">
        <v>-0.061671362888739846</v>
      </c>
      <c r="O209" s="24">
        <v>-0.024746319599862773</v>
      </c>
      <c r="P209" s="24">
        <v>0.02522859698514117</v>
      </c>
      <c r="Q209" s="24">
        <v>-0.0030943915767167257</v>
      </c>
      <c r="R209" s="24">
        <v>-0.0009479230599275365</v>
      </c>
      <c r="S209" s="24">
        <v>-0.0003110292685293664</v>
      </c>
      <c r="T209" s="24">
        <v>0.00036923767997803185</v>
      </c>
      <c r="U209" s="24">
        <v>-7.02958768986474E-05</v>
      </c>
      <c r="V209" s="24">
        <v>-3.498222887089076E-05</v>
      </c>
      <c r="W209" s="24">
        <v>-1.8938764526296184E-05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1432</v>
      </c>
      <c r="B211" s="24">
        <v>155.22</v>
      </c>
      <c r="C211" s="24">
        <v>139.82</v>
      </c>
      <c r="D211" s="24">
        <v>9.191819155309222</v>
      </c>
      <c r="E211" s="24">
        <v>10.090907268100208</v>
      </c>
      <c r="F211" s="24">
        <v>31.51886383795837</v>
      </c>
      <c r="G211" s="24" t="s">
        <v>59</v>
      </c>
      <c r="H211" s="24">
        <v>-5.995587964955419</v>
      </c>
      <c r="I211" s="24">
        <v>81.72441203504458</v>
      </c>
      <c r="J211" s="24" t="s">
        <v>73</v>
      </c>
      <c r="K211" s="24">
        <v>2.441586261249413</v>
      </c>
      <c r="M211" s="24" t="s">
        <v>68</v>
      </c>
      <c r="N211" s="24">
        <v>1.2684959588353737</v>
      </c>
      <c r="X211" s="24">
        <v>67.5</v>
      </c>
    </row>
    <row r="212" spans="1:24" ht="12.75" hidden="1">
      <c r="A212" s="24">
        <v>1429</v>
      </c>
      <c r="B212" s="24">
        <v>178.39999389648438</v>
      </c>
      <c r="C212" s="24">
        <v>174.60000610351562</v>
      </c>
      <c r="D212" s="24">
        <v>8.839376449584961</v>
      </c>
      <c r="E212" s="24">
        <v>9.373661041259766</v>
      </c>
      <c r="F212" s="24">
        <v>36.2151886031153</v>
      </c>
      <c r="G212" s="24" t="s">
        <v>56</v>
      </c>
      <c r="H212" s="24">
        <v>-13.15961253611296</v>
      </c>
      <c r="I212" s="24">
        <v>97.74038136037142</v>
      </c>
      <c r="J212" s="24" t="s">
        <v>62</v>
      </c>
      <c r="K212" s="24">
        <v>1.5169531808648247</v>
      </c>
      <c r="L212" s="24">
        <v>0.06028933908313696</v>
      </c>
      <c r="M212" s="24">
        <v>0.35911759008303185</v>
      </c>
      <c r="N212" s="24">
        <v>0.06377863201537326</v>
      </c>
      <c r="O212" s="24">
        <v>0.06092395211888771</v>
      </c>
      <c r="P212" s="24">
        <v>0.0017296367116703196</v>
      </c>
      <c r="Q212" s="24">
        <v>0.007415768272633958</v>
      </c>
      <c r="R212" s="24">
        <v>0.0009816431520371046</v>
      </c>
      <c r="S212" s="24">
        <v>0.0007993166558100049</v>
      </c>
      <c r="T212" s="24">
        <v>2.5434316473426943E-05</v>
      </c>
      <c r="U212" s="24">
        <v>0.00016218878120615707</v>
      </c>
      <c r="V212" s="24">
        <v>3.642419591818821E-05</v>
      </c>
      <c r="W212" s="24">
        <v>4.984367580825595E-05</v>
      </c>
      <c r="X212" s="24">
        <v>67.5</v>
      </c>
    </row>
    <row r="213" spans="1:24" ht="12.75" hidden="1">
      <c r="A213" s="24">
        <v>1430</v>
      </c>
      <c r="B213" s="24">
        <v>147.33999633789062</v>
      </c>
      <c r="C213" s="24">
        <v>166.94000244140625</v>
      </c>
      <c r="D213" s="24">
        <v>8.957684516906738</v>
      </c>
      <c r="E213" s="24">
        <v>9.28701114654541</v>
      </c>
      <c r="F213" s="24">
        <v>35.91956390013232</v>
      </c>
      <c r="G213" s="24" t="s">
        <v>57</v>
      </c>
      <c r="H213" s="24">
        <v>15.697619529871588</v>
      </c>
      <c r="I213" s="24">
        <v>95.53761586776221</v>
      </c>
      <c r="J213" s="24" t="s">
        <v>60</v>
      </c>
      <c r="K213" s="24">
        <v>-0.8294313278912953</v>
      </c>
      <c r="L213" s="24">
        <v>0.0003281221064346459</v>
      </c>
      <c r="M213" s="24">
        <v>0.1997615402917644</v>
      </c>
      <c r="N213" s="24">
        <v>-0.000660150140402624</v>
      </c>
      <c r="O213" s="24">
        <v>-0.03275929827643068</v>
      </c>
      <c r="P213" s="24">
        <v>3.7609108494817024E-05</v>
      </c>
      <c r="Q213" s="24">
        <v>0.0042853734624871105</v>
      </c>
      <c r="R213" s="24">
        <v>-5.30821497590824E-05</v>
      </c>
      <c r="S213" s="24">
        <v>-0.0003832901010913916</v>
      </c>
      <c r="T213" s="24">
        <v>2.6867107384472692E-06</v>
      </c>
      <c r="U213" s="24">
        <v>0.00010391536851768637</v>
      </c>
      <c r="V213" s="24">
        <v>-4.19407920946102E-06</v>
      </c>
      <c r="W213" s="24">
        <v>-2.242793867357692E-05</v>
      </c>
      <c r="X213" s="24">
        <v>67.5</v>
      </c>
    </row>
    <row r="214" spans="1:24" ht="12.75" hidden="1">
      <c r="A214" s="24">
        <v>1431</v>
      </c>
      <c r="B214" s="24">
        <v>124.13999938964844</v>
      </c>
      <c r="C214" s="24">
        <v>137.83999633789062</v>
      </c>
      <c r="D214" s="24">
        <v>9.663719177246094</v>
      </c>
      <c r="E214" s="24">
        <v>9.833529472351074</v>
      </c>
      <c r="F214" s="24">
        <v>31.026124314800953</v>
      </c>
      <c r="G214" s="24" t="s">
        <v>58</v>
      </c>
      <c r="H214" s="24">
        <v>19.778627956040765</v>
      </c>
      <c r="I214" s="24">
        <v>76.4186273456892</v>
      </c>
      <c r="J214" s="24" t="s">
        <v>61</v>
      </c>
      <c r="K214" s="24">
        <v>1.2701144142353444</v>
      </c>
      <c r="L214" s="24">
        <v>0.06028844618137653</v>
      </c>
      <c r="M214" s="24">
        <v>0.2984305120581779</v>
      </c>
      <c r="N214" s="24">
        <v>-0.06377521543314865</v>
      </c>
      <c r="O214" s="24">
        <v>0.05136687958422594</v>
      </c>
      <c r="P214" s="24">
        <v>0.0017292277783206992</v>
      </c>
      <c r="Q214" s="24">
        <v>0.006052205660783155</v>
      </c>
      <c r="R214" s="24">
        <v>-0.000980206898220114</v>
      </c>
      <c r="S214" s="24">
        <v>0.000701424133218013</v>
      </c>
      <c r="T214" s="24">
        <v>2.5292015338409655E-05</v>
      </c>
      <c r="U214" s="24">
        <v>0.00012452629013574653</v>
      </c>
      <c r="V214" s="24">
        <v>-3.618192570706161E-05</v>
      </c>
      <c r="W214" s="24">
        <v>4.45126901560981E-05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1432</v>
      </c>
      <c r="B216" s="24">
        <v>155.22</v>
      </c>
      <c r="C216" s="24">
        <v>139.82</v>
      </c>
      <c r="D216" s="24">
        <v>9.191819155309222</v>
      </c>
      <c r="E216" s="24">
        <v>10.090907268100208</v>
      </c>
      <c r="F216" s="24">
        <v>36.268288514322435</v>
      </c>
      <c r="G216" s="24" t="s">
        <v>59</v>
      </c>
      <c r="H216" s="24">
        <v>6.319067194446006</v>
      </c>
      <c r="I216" s="24">
        <v>94.039067194446</v>
      </c>
      <c r="J216" s="24" t="s">
        <v>73</v>
      </c>
      <c r="K216" s="24">
        <v>1.4713255407244161</v>
      </c>
      <c r="M216" s="24" t="s">
        <v>68</v>
      </c>
      <c r="N216" s="24">
        <v>1.0897011736186903</v>
      </c>
      <c r="X216" s="24">
        <v>67.5</v>
      </c>
    </row>
    <row r="217" spans="1:24" ht="12.75" hidden="1">
      <c r="A217" s="24">
        <v>1429</v>
      </c>
      <c r="B217" s="24">
        <v>178.39999389648438</v>
      </c>
      <c r="C217" s="24">
        <v>174.60000610351562</v>
      </c>
      <c r="D217" s="24">
        <v>8.839376449584961</v>
      </c>
      <c r="E217" s="24">
        <v>9.373661041259766</v>
      </c>
      <c r="F217" s="24">
        <v>36.2151886031153</v>
      </c>
      <c r="G217" s="24" t="s">
        <v>56</v>
      </c>
      <c r="H217" s="24">
        <v>-13.15961253611296</v>
      </c>
      <c r="I217" s="24">
        <v>97.74038136037142</v>
      </c>
      <c r="J217" s="24" t="s">
        <v>62</v>
      </c>
      <c r="K217" s="24">
        <v>0.8169371689665266</v>
      </c>
      <c r="L217" s="24">
        <v>0.8723498892411705</v>
      </c>
      <c r="M217" s="24">
        <v>0.19339874808862467</v>
      </c>
      <c r="N217" s="24">
        <v>0.06182119623057707</v>
      </c>
      <c r="O217" s="24">
        <v>0.03281007708301345</v>
      </c>
      <c r="P217" s="24">
        <v>0.025025008244506083</v>
      </c>
      <c r="Q217" s="24">
        <v>0.003993661499711913</v>
      </c>
      <c r="R217" s="24">
        <v>0.000951509953660245</v>
      </c>
      <c r="S217" s="24">
        <v>0.0004304553995680801</v>
      </c>
      <c r="T217" s="24">
        <v>0.00036821106473401433</v>
      </c>
      <c r="U217" s="24">
        <v>8.731586060128875E-05</v>
      </c>
      <c r="V217" s="24">
        <v>3.529753398296931E-05</v>
      </c>
      <c r="W217" s="24">
        <v>2.6837510296711517E-05</v>
      </c>
      <c r="X217" s="24">
        <v>67.5</v>
      </c>
    </row>
    <row r="218" spans="1:24" ht="12.75" hidden="1">
      <c r="A218" s="24">
        <v>1431</v>
      </c>
      <c r="B218" s="24">
        <v>124.13999938964844</v>
      </c>
      <c r="C218" s="24">
        <v>137.83999633789062</v>
      </c>
      <c r="D218" s="24">
        <v>9.663719177246094</v>
      </c>
      <c r="E218" s="24">
        <v>9.833529472351074</v>
      </c>
      <c r="F218" s="24">
        <v>32.69776345249164</v>
      </c>
      <c r="G218" s="24" t="s">
        <v>57</v>
      </c>
      <c r="H218" s="24">
        <v>23.895944286740615</v>
      </c>
      <c r="I218" s="24">
        <v>80.53594367638905</v>
      </c>
      <c r="J218" s="24" t="s">
        <v>60</v>
      </c>
      <c r="K218" s="24">
        <v>-0.6742545078810699</v>
      </c>
      <c r="L218" s="24">
        <v>0.004746790637576251</v>
      </c>
      <c r="M218" s="24">
        <v>0.1608517248677621</v>
      </c>
      <c r="N218" s="24">
        <v>-0.0006399841941716014</v>
      </c>
      <c r="O218" s="24">
        <v>-0.026878060684847133</v>
      </c>
      <c r="P218" s="24">
        <v>0.000543162866161206</v>
      </c>
      <c r="Q218" s="24">
        <v>0.003378639321737753</v>
      </c>
      <c r="R218" s="24">
        <v>-5.143311990068835E-05</v>
      </c>
      <c r="S218" s="24">
        <v>-0.00033512312195085886</v>
      </c>
      <c r="T218" s="24">
        <v>3.8685228526383756E-05</v>
      </c>
      <c r="U218" s="24">
        <v>7.732597543663019E-05</v>
      </c>
      <c r="V218" s="24">
        <v>-4.06225745565796E-06</v>
      </c>
      <c r="W218" s="24">
        <v>-2.031456999256852E-05</v>
      </c>
      <c r="X218" s="24">
        <v>67.5</v>
      </c>
    </row>
    <row r="219" spans="1:24" ht="12.75" hidden="1">
      <c r="A219" s="24">
        <v>1430</v>
      </c>
      <c r="B219" s="24">
        <v>147.33999633789062</v>
      </c>
      <c r="C219" s="24">
        <v>166.94000244140625</v>
      </c>
      <c r="D219" s="24">
        <v>8.957684516906738</v>
      </c>
      <c r="E219" s="24">
        <v>9.28701114654541</v>
      </c>
      <c r="F219" s="24">
        <v>29.553292811372117</v>
      </c>
      <c r="G219" s="24" t="s">
        <v>58</v>
      </c>
      <c r="H219" s="24">
        <v>-1.2351685039433704</v>
      </c>
      <c r="I219" s="24">
        <v>78.60482783394725</v>
      </c>
      <c r="J219" s="24" t="s">
        <v>61</v>
      </c>
      <c r="K219" s="24">
        <v>0.46126694726708906</v>
      </c>
      <c r="L219" s="24">
        <v>0.8723369745905108</v>
      </c>
      <c r="M219" s="24">
        <v>0.1073768986761727</v>
      </c>
      <c r="N219" s="24">
        <v>-0.061817883525810934</v>
      </c>
      <c r="O219" s="24">
        <v>0.018816774750603768</v>
      </c>
      <c r="P219" s="24">
        <v>0.02501911292868756</v>
      </c>
      <c r="Q219" s="24">
        <v>0.002129349315609975</v>
      </c>
      <c r="R219" s="24">
        <v>-0.0009501188484036105</v>
      </c>
      <c r="S219" s="24">
        <v>0.0002701561477205827</v>
      </c>
      <c r="T219" s="24">
        <v>0.00036617323944605507</v>
      </c>
      <c r="U219" s="24">
        <v>4.055555492552597E-05</v>
      </c>
      <c r="V219" s="24">
        <v>-3.506300000916671E-05</v>
      </c>
      <c r="W219" s="24">
        <v>1.753767957693182E-05</v>
      </c>
      <c r="X219" s="24">
        <v>67.5</v>
      </c>
    </row>
    <row r="220" s="100" customFormat="1" ht="12.75">
      <c r="A220" s="100" t="s">
        <v>80</v>
      </c>
    </row>
    <row r="221" spans="1:24" s="100" customFormat="1" ht="12.75">
      <c r="A221" s="100">
        <v>1432</v>
      </c>
      <c r="B221" s="100">
        <v>155.22</v>
      </c>
      <c r="C221" s="100">
        <v>139.82</v>
      </c>
      <c r="D221" s="100">
        <v>9.191819155309222</v>
      </c>
      <c r="E221" s="100">
        <v>10.090907268100208</v>
      </c>
      <c r="F221" s="100">
        <v>37.92106723214825</v>
      </c>
      <c r="G221" s="100" t="s">
        <v>59</v>
      </c>
      <c r="H221" s="100">
        <v>10.604512559252626</v>
      </c>
      <c r="I221" s="100">
        <v>98.32451255925263</v>
      </c>
      <c r="J221" s="100" t="s">
        <v>73</v>
      </c>
      <c r="K221" s="100">
        <v>0.46458295755145984</v>
      </c>
      <c r="M221" s="100" t="s">
        <v>68</v>
      </c>
      <c r="N221" s="100">
        <v>0.24644851000848267</v>
      </c>
      <c r="X221" s="100">
        <v>67.5</v>
      </c>
    </row>
    <row r="222" spans="1:24" s="100" customFormat="1" ht="12.75">
      <c r="A222" s="100">
        <v>1431</v>
      </c>
      <c r="B222" s="100">
        <v>124.13999938964844</v>
      </c>
      <c r="C222" s="100">
        <v>137.83999633789062</v>
      </c>
      <c r="D222" s="100">
        <v>9.663719177246094</v>
      </c>
      <c r="E222" s="100">
        <v>9.833529472351074</v>
      </c>
      <c r="F222" s="100">
        <v>26.736513812883</v>
      </c>
      <c r="G222" s="100" t="s">
        <v>56</v>
      </c>
      <c r="H222" s="100">
        <v>9.213139882886765</v>
      </c>
      <c r="I222" s="100">
        <v>65.8531392725352</v>
      </c>
      <c r="J222" s="100" t="s">
        <v>62</v>
      </c>
      <c r="K222" s="100">
        <v>0.6572170163775148</v>
      </c>
      <c r="L222" s="100">
        <v>0.06382211847803902</v>
      </c>
      <c r="M222" s="100">
        <v>0.1555867546844219</v>
      </c>
      <c r="N222" s="100">
        <v>0.06047217846890229</v>
      </c>
      <c r="O222" s="100">
        <v>0.02639502704878953</v>
      </c>
      <c r="P222" s="100">
        <v>0.0018307437865343406</v>
      </c>
      <c r="Q222" s="100">
        <v>0.0032128970992025257</v>
      </c>
      <c r="R222" s="100">
        <v>0.000930853497722712</v>
      </c>
      <c r="S222" s="100">
        <v>0.00034630840147137885</v>
      </c>
      <c r="T222" s="100">
        <v>2.694107401572131E-05</v>
      </c>
      <c r="U222" s="100">
        <v>7.028099816656196E-05</v>
      </c>
      <c r="V222" s="100">
        <v>3.454776595999151E-05</v>
      </c>
      <c r="W222" s="100">
        <v>2.159276128007834E-05</v>
      </c>
      <c r="X222" s="100">
        <v>67.5</v>
      </c>
    </row>
    <row r="223" spans="1:24" s="100" customFormat="1" ht="12.75">
      <c r="A223" s="100">
        <v>1430</v>
      </c>
      <c r="B223" s="100">
        <v>147.33999633789062</v>
      </c>
      <c r="C223" s="100">
        <v>166.94000244140625</v>
      </c>
      <c r="D223" s="100">
        <v>8.957684516906738</v>
      </c>
      <c r="E223" s="100">
        <v>9.28701114654541</v>
      </c>
      <c r="F223" s="100">
        <v>29.553292811372117</v>
      </c>
      <c r="G223" s="100" t="s">
        <v>57</v>
      </c>
      <c r="H223" s="100">
        <v>-1.2351685039433704</v>
      </c>
      <c r="I223" s="100">
        <v>78.60482783394725</v>
      </c>
      <c r="J223" s="100" t="s">
        <v>60</v>
      </c>
      <c r="K223" s="100">
        <v>0.4535321210190071</v>
      </c>
      <c r="L223" s="100">
        <v>0.00034813853147585124</v>
      </c>
      <c r="M223" s="100">
        <v>-0.10864024521794842</v>
      </c>
      <c r="N223" s="100">
        <v>-0.0006251337911933905</v>
      </c>
      <c r="O223" s="100">
        <v>0.018007505223827772</v>
      </c>
      <c r="P223" s="100">
        <v>3.97152951869305E-05</v>
      </c>
      <c r="Q223" s="100">
        <v>-0.002302985406043128</v>
      </c>
      <c r="R223" s="100">
        <v>-5.0244541861818004E-05</v>
      </c>
      <c r="S223" s="100">
        <v>0.00021862908767410194</v>
      </c>
      <c r="T223" s="100">
        <v>2.8185632913764874E-06</v>
      </c>
      <c r="U223" s="100">
        <v>-5.4100911733062685E-05</v>
      </c>
      <c r="V223" s="100">
        <v>-3.960871719318828E-06</v>
      </c>
      <c r="W223" s="100">
        <v>1.3069200956955559E-05</v>
      </c>
      <c r="X223" s="100">
        <v>67.5</v>
      </c>
    </row>
    <row r="224" spans="1:24" s="100" customFormat="1" ht="12.75">
      <c r="A224" s="100">
        <v>1429</v>
      </c>
      <c r="B224" s="100">
        <v>178.39999389648438</v>
      </c>
      <c r="C224" s="100">
        <v>174.60000610351562</v>
      </c>
      <c r="D224" s="100">
        <v>8.839376449584961</v>
      </c>
      <c r="E224" s="100">
        <v>9.373661041259766</v>
      </c>
      <c r="F224" s="100">
        <v>39.939721886242246</v>
      </c>
      <c r="G224" s="100" t="s">
        <v>58</v>
      </c>
      <c r="H224" s="100">
        <v>-3.1075510248025324</v>
      </c>
      <c r="I224" s="100">
        <v>107.79244287168184</v>
      </c>
      <c r="J224" s="100" t="s">
        <v>61</v>
      </c>
      <c r="K224" s="100">
        <v>-0.4756498941660382</v>
      </c>
      <c r="L224" s="100">
        <v>0.06382116895347305</v>
      </c>
      <c r="M224" s="100">
        <v>-0.11137564972746293</v>
      </c>
      <c r="N224" s="100">
        <v>-0.060468947208611776</v>
      </c>
      <c r="O224" s="100">
        <v>-0.019298373209163163</v>
      </c>
      <c r="P224" s="100">
        <v>0.0018303129533668034</v>
      </c>
      <c r="Q224" s="100">
        <v>-0.0022403048876472984</v>
      </c>
      <c r="R224" s="100">
        <v>-0.0009294964874789485</v>
      </c>
      <c r="S224" s="100">
        <v>-0.0002685718357394378</v>
      </c>
      <c r="T224" s="100">
        <v>2.6793229930209586E-05</v>
      </c>
      <c r="U224" s="100">
        <v>-4.4861008157860715E-05</v>
      </c>
      <c r="V224" s="100">
        <v>-3.431995961608126E-05</v>
      </c>
      <c r="W224" s="100">
        <v>-1.7188464912410367E-05</v>
      </c>
      <c r="X224" s="100">
        <v>67.5</v>
      </c>
    </row>
    <row r="225" ht="12.75" hidden="1">
      <c r="A225" s="24" t="s">
        <v>79</v>
      </c>
    </row>
    <row r="226" spans="1:24" ht="12.75" hidden="1">
      <c r="A226" s="24">
        <v>1432</v>
      </c>
      <c r="B226" s="24">
        <v>155.22</v>
      </c>
      <c r="C226" s="24">
        <v>139.82</v>
      </c>
      <c r="D226" s="24">
        <v>9.191819155309222</v>
      </c>
      <c r="E226" s="24">
        <v>10.090907268100208</v>
      </c>
      <c r="F226" s="24">
        <v>36.268288514322435</v>
      </c>
      <c r="G226" s="24" t="s">
        <v>59</v>
      </c>
      <c r="H226" s="24">
        <v>6.319067194446006</v>
      </c>
      <c r="I226" s="24">
        <v>94.039067194446</v>
      </c>
      <c r="J226" s="24" t="s">
        <v>73</v>
      </c>
      <c r="K226" s="24">
        <v>1.2478945473737908</v>
      </c>
      <c r="M226" s="24" t="s">
        <v>68</v>
      </c>
      <c r="N226" s="24">
        <v>0.8379227320375279</v>
      </c>
      <c r="X226" s="24">
        <v>67.5</v>
      </c>
    </row>
    <row r="227" spans="1:24" ht="12.75" hidden="1">
      <c r="A227" s="24">
        <v>1431</v>
      </c>
      <c r="B227" s="24">
        <v>124.13999938964844</v>
      </c>
      <c r="C227" s="24">
        <v>137.83999633789062</v>
      </c>
      <c r="D227" s="24">
        <v>9.663719177246094</v>
      </c>
      <c r="E227" s="24">
        <v>9.833529472351074</v>
      </c>
      <c r="F227" s="24">
        <v>26.736513812883</v>
      </c>
      <c r="G227" s="24" t="s">
        <v>56</v>
      </c>
      <c r="H227" s="24">
        <v>9.213139882886765</v>
      </c>
      <c r="I227" s="24">
        <v>65.8531392725352</v>
      </c>
      <c r="J227" s="24" t="s">
        <v>62</v>
      </c>
      <c r="K227" s="24">
        <v>0.8710049665064676</v>
      </c>
      <c r="L227" s="24">
        <v>0.6642919652674841</v>
      </c>
      <c r="M227" s="24">
        <v>0.2061987588567697</v>
      </c>
      <c r="N227" s="24">
        <v>0.06194336809385187</v>
      </c>
      <c r="O227" s="24">
        <v>0.03498116610223403</v>
      </c>
      <c r="P227" s="24">
        <v>0.019056495343508378</v>
      </c>
      <c r="Q227" s="24">
        <v>0.004257981768508602</v>
      </c>
      <c r="R227" s="24">
        <v>0.0009535133285445709</v>
      </c>
      <c r="S227" s="24">
        <v>0.0004589324311710766</v>
      </c>
      <c r="T227" s="24">
        <v>0.00028038638873019293</v>
      </c>
      <c r="U227" s="24">
        <v>9.311582545007432E-05</v>
      </c>
      <c r="V227" s="24">
        <v>3.5402017281864705E-05</v>
      </c>
      <c r="W227" s="24">
        <v>2.8611494244537418E-05</v>
      </c>
      <c r="X227" s="24">
        <v>67.5</v>
      </c>
    </row>
    <row r="228" spans="1:24" ht="12.75" hidden="1">
      <c r="A228" s="24">
        <v>1429</v>
      </c>
      <c r="B228" s="24">
        <v>178.39999389648438</v>
      </c>
      <c r="C228" s="24">
        <v>174.60000610351562</v>
      </c>
      <c r="D228" s="24">
        <v>8.839376449584961</v>
      </c>
      <c r="E228" s="24">
        <v>9.373661041259766</v>
      </c>
      <c r="F228" s="24">
        <v>35.393045923273284</v>
      </c>
      <c r="G228" s="24" t="s">
        <v>57</v>
      </c>
      <c r="H228" s="24">
        <v>-15.378475454128647</v>
      </c>
      <c r="I228" s="24">
        <v>95.52151844235573</v>
      </c>
      <c r="J228" s="24" t="s">
        <v>60</v>
      </c>
      <c r="K228" s="24">
        <v>0.8354974990515103</v>
      </c>
      <c r="L228" s="24">
        <v>-0.003613660788388637</v>
      </c>
      <c r="M228" s="24">
        <v>-0.19711750569040692</v>
      </c>
      <c r="N228" s="24">
        <v>-0.0006400684777963877</v>
      </c>
      <c r="O228" s="24">
        <v>0.03365984035107055</v>
      </c>
      <c r="P228" s="24">
        <v>-0.0004136552395101386</v>
      </c>
      <c r="Q228" s="24">
        <v>-0.004036259548206121</v>
      </c>
      <c r="R228" s="24">
        <v>-5.146268237945758E-05</v>
      </c>
      <c r="S228" s="24">
        <v>0.0004490297314269783</v>
      </c>
      <c r="T228" s="24">
        <v>-2.9469685755328003E-05</v>
      </c>
      <c r="U228" s="24">
        <v>-8.563531090692208E-05</v>
      </c>
      <c r="V228" s="24">
        <v>-4.053858387949324E-06</v>
      </c>
      <c r="W228" s="24">
        <v>2.8174848069343824E-05</v>
      </c>
      <c r="X228" s="24">
        <v>67.5</v>
      </c>
    </row>
    <row r="229" spans="1:24" ht="12.75" hidden="1">
      <c r="A229" s="24">
        <v>1430</v>
      </c>
      <c r="B229" s="24">
        <v>147.33999633789062</v>
      </c>
      <c r="C229" s="24">
        <v>166.94000244140625</v>
      </c>
      <c r="D229" s="24">
        <v>8.957684516906738</v>
      </c>
      <c r="E229" s="24">
        <v>9.28701114654541</v>
      </c>
      <c r="F229" s="24">
        <v>35.91956390013232</v>
      </c>
      <c r="G229" s="24" t="s">
        <v>58</v>
      </c>
      <c r="H229" s="24">
        <v>15.697619529871588</v>
      </c>
      <c r="I229" s="24">
        <v>95.53761586776221</v>
      </c>
      <c r="J229" s="24" t="s">
        <v>61</v>
      </c>
      <c r="K229" s="24">
        <v>0.24615763396166354</v>
      </c>
      <c r="L229" s="24">
        <v>-0.6642821362754253</v>
      </c>
      <c r="M229" s="24">
        <v>0.060519559684986575</v>
      </c>
      <c r="N229" s="24">
        <v>-0.06194006105223143</v>
      </c>
      <c r="O229" s="24">
        <v>0.009523504051163601</v>
      </c>
      <c r="P229" s="24">
        <v>-0.019052005251940864</v>
      </c>
      <c r="Q229" s="24">
        <v>0.0013561038310050486</v>
      </c>
      <c r="R229" s="24">
        <v>-0.0009521235529249645</v>
      </c>
      <c r="S229" s="24">
        <v>9.482234270049786E-05</v>
      </c>
      <c r="T229" s="24">
        <v>-0.00027883339937432363</v>
      </c>
      <c r="U229" s="24">
        <v>3.6567068177849614E-05</v>
      </c>
      <c r="V229" s="24">
        <v>-3.516914926175924E-05</v>
      </c>
      <c r="W229" s="24">
        <v>4.97951194140453E-06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2004-10-22T08:30:16Z</cp:lastPrinted>
  <dcterms:created xsi:type="dcterms:W3CDTF">2003-07-09T12:58:06Z</dcterms:created>
  <dcterms:modified xsi:type="dcterms:W3CDTF">2004-10-29T05:25:25Z</dcterms:modified>
  <cp:category/>
  <cp:version/>
  <cp:contentType/>
  <cp:contentStatus/>
</cp:coreProperties>
</file>