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<sst xmlns="http://schemas.openxmlformats.org/spreadsheetml/2006/main" count="626" uniqueCount="146">
  <si>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</si>
  <si>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</si>
  <si>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</si>
  <si>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</si>
  <si>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</si>
  <si>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</si>
  <si>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</si>
  <si>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</si>
  <si>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</si>
  <si>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</si>
  <si>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</si>
  <si>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</si>
  <si>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</si>
  <si>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</si>
  <si>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</si>
  <si>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</si>
  <si>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</si>
  <si>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</si>
  <si>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</si>
  <si>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</si>
  <si>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</si>
  <si>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</si>
  <si>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</si>
  <si>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</si>
  <si>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</si>
  <si>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</si>
  <si>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</si>
  <si>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</si>
  <si>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</si>
  <si>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</si>
  <si>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</si>
  <si>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</si>
  <si>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</si>
  <si>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</si>
  <si>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</si>
  <si>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</si>
  <si>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</si>
  <si>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</si>
  <si>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</si>
  <si>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</si>
  <si>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</si>
  <si>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</si>
  <si>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</si>
  <si>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</si>
  <si>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</si>
  <si>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</si>
  <si>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</si>
  <si>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</si>
  <si>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</si>
  <si>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</si>
  <si>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</si>
  <si>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</si>
  <si>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</si>
  <si>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</si>
  <si>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</si>
  <si>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</si>
  <si>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</si>
  <si>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</si>
  <si>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</si>
  <si>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</si>
  <si>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</si>
  <si>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</si>
  <si>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</si>
  <si>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</si>
  <si>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</si>
  <si>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</si>
  <si>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</si>
  <si>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</si>
  <si>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</si>
  <si>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</si>
  <si>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</si>
  <si>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</si>
  <si>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</si>
  <si>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</si>
  <si>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</si>
  <si>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</si>
  <si>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</si>
  <si>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</si>
  <si>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</si>
  <si>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</si>
  <si>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</si>
  <si>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</si>
  <si>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</si>
  <si>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</si>
  <si>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</si>
  <si>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</si>
  <si>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</si>
  <si>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</si>
  <si>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</si>
  <si>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</si>
  <si>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</si>
  <si>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</si>
  <si>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</si>
  <si>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</si>
  <si>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</si>
  <si>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</si>
  <si>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</si>
  <si>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</si>
  <si>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</si>
  <si>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</si>
  <si>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</si>
  <si>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</si>
  <si>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</si>
  <si>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</si>
  <si>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</si>
  <si>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</si>
  <si>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</si>
  <si>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</si>
  <si>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</si>
  <si>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</si>
  <si>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</si>
  <si>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</si>
  <si>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</si>
  <si>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</si>
  <si>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</si>
  <si>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</si>
  <si>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</si>
  <si>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</si>
  <si>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</si>
  <si>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</si>
  <si>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</si>
  <si>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</si>
  <si>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</si>
  <si>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</si>
  <si>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</si>
  <si>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</si>
  <si>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</si>
  <si>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</si>
  <si>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</si>
  <si>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</si>
  <si>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</si>
  <si>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</si>
  <si>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</si>
  <si>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</si>
  <si>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</si>
  <si>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</si>
  <si>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</si>
  <si>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</si>
  <si>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</si>
  <si>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</si>
  <si>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</si>
  <si>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</si>
  <si>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AP 376</t>
  </si>
  <si>
    <t>Cas 4</t>
  </si>
  <si>
    <t>4E14469D-1</t>
  </si>
  <si>
    <t>Perm. 1,008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</si>
</sst>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159.9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158.8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152.0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158.0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156.4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167.2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15.861663353178258</v>
      </c>
      <c r="C41" s="77">
        <f aca="true" t="shared" si="0" ref="C41:C55">($B$41*H41+$B$42*J41+$B$43*L41+$B$44*N41+$B$45*P41+$B$46*R41+$B$47*T41+$B$48*V41)/100</f>
        <v>-3.828458504755963E-08</v>
      </c>
      <c r="D41" s="77">
        <f aca="true" t="shared" si="1" ref="D41:D55">($B$41*I41+$B$42*K41+$B$43*M41+$B$44*O41+$B$45*Q41+$B$46*S41+$B$47*U41+$B$48*W41)/100</f>
        <v>-6.17501829924207E-08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-6.038379149660031</v>
      </c>
      <c r="C42" s="77">
        <f t="shared" si="0"/>
        <v>-7.133437866214299E-11</v>
      </c>
      <c r="D42" s="77">
        <f t="shared" si="1"/>
        <v>-2.6588228195878648E-08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-3.4961201771077413</v>
      </c>
      <c r="C43" s="77">
        <f t="shared" si="0"/>
        <v>0.4572908393421728</v>
      </c>
      <c r="D43" s="77">
        <f t="shared" si="1"/>
        <v>-0.7463282413939776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5.926401822739393</v>
      </c>
      <c r="C44" s="77">
        <f t="shared" si="0"/>
        <v>-0.0013267473053068491</v>
      </c>
      <c r="D44" s="77">
        <f t="shared" si="1"/>
        <v>-0.2439965350954835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15.861663353178258</v>
      </c>
      <c r="C45" s="77">
        <f t="shared" si="0"/>
        <v>-0.11025840857015055</v>
      </c>
      <c r="D45" s="77">
        <f t="shared" si="1"/>
        <v>-0.1754408611270142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-6.038379149660031</v>
      </c>
      <c r="C46" s="77">
        <f t="shared" si="0"/>
        <v>-0.0004947969083543766</v>
      </c>
      <c r="D46" s="77">
        <f t="shared" si="1"/>
        <v>-0.0478814967108337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-3.4961201771077413</v>
      </c>
      <c r="C47" s="77">
        <f t="shared" si="0"/>
        <v>0.018041281796614704</v>
      </c>
      <c r="D47" s="77">
        <f t="shared" si="1"/>
        <v>-0.0301704433153453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5.926401822739393</v>
      </c>
      <c r="C48" s="77">
        <f t="shared" si="0"/>
        <v>-0.00015190297768021227</v>
      </c>
      <c r="D48" s="77">
        <f t="shared" si="1"/>
        <v>-0.0069980827208111565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-0.00237111194080329</v>
      </c>
      <c r="D49" s="77">
        <f t="shared" si="1"/>
        <v>-0.003561916820856582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-3.977514856501936E-05</v>
      </c>
      <c r="D50" s="77">
        <f t="shared" si="1"/>
        <v>-0.0007360433971202195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0.00020942942954616076</v>
      </c>
      <c r="D51" s="77">
        <f t="shared" si="1"/>
        <v>-0.00041093191541371565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-1.0827276764685529E-05</v>
      </c>
      <c r="D52" s="77">
        <f t="shared" si="1"/>
        <v>-0.00010242623498666223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-5.786996867025566E-05</v>
      </c>
      <c r="D53" s="77">
        <f t="shared" si="1"/>
        <v>-7.355419069215308E-05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-3.135613276815525E-06</v>
      </c>
      <c r="D54" s="77">
        <f t="shared" si="1"/>
        <v>-2.7179696446219466E-05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1.2197894357581192E-05</v>
      </c>
      <c r="D55" s="77">
        <f t="shared" si="1"/>
        <v>-2.6043586813488065E-05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C13" sqref="C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1625</v>
      </c>
      <c r="B3" s="11">
        <v>152.03333333333333</v>
      </c>
      <c r="C3" s="11">
        <v>159.96666666666667</v>
      </c>
      <c r="D3" s="11">
        <v>8.583459890170472</v>
      </c>
      <c r="E3" s="11">
        <v>8.60232515896467</v>
      </c>
      <c r="F3" s="12" t="s">
        <v>69</v>
      </c>
      <c r="H3" s="102">
        <v>0.0625</v>
      </c>
    </row>
    <row r="4" spans="1:9" ht="16.5" customHeight="1">
      <c r="A4" s="13">
        <v>1626</v>
      </c>
      <c r="B4" s="14">
        <v>125.74</v>
      </c>
      <c r="C4" s="14">
        <v>135.70666666666668</v>
      </c>
      <c r="D4" s="14">
        <v>8.880164752627362</v>
      </c>
      <c r="E4" s="14">
        <v>8.904327278042809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1628</v>
      </c>
      <c r="B5" s="26">
        <v>156.46</v>
      </c>
      <c r="C5" s="26">
        <v>158.06</v>
      </c>
      <c r="D5" s="26">
        <v>7.979563373580267</v>
      </c>
      <c r="E5" s="26">
        <v>8.64779058499809</v>
      </c>
      <c r="F5" s="15" t="s">
        <v>71</v>
      </c>
      <c r="I5" s="75">
        <v>2737</v>
      </c>
    </row>
    <row r="6" spans="1:6" s="2" customFormat="1" ht="13.5" thickBot="1">
      <c r="A6" s="16">
        <v>1627</v>
      </c>
      <c r="B6" s="17">
        <v>167.2</v>
      </c>
      <c r="C6" s="17">
        <v>158.81666666666666</v>
      </c>
      <c r="D6" s="17">
        <v>8.457969926183615</v>
      </c>
      <c r="E6" s="17">
        <v>9.095633233632155</v>
      </c>
      <c r="F6" s="18" t="s">
        <v>72</v>
      </c>
    </row>
    <row r="7" spans="1:6" s="2" customFormat="1" ht="12.75">
      <c r="A7" s="19" t="s">
        <v>143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142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145</v>
      </c>
      <c r="D15" s="6"/>
      <c r="E15" s="6"/>
      <c r="F15" s="75">
        <v>2741</v>
      </c>
      <c r="K15" s="75">
        <v>2583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15.861663353178258</v>
      </c>
      <c r="C19" s="34">
        <v>74.10166335317825</v>
      </c>
      <c r="D19" s="35">
        <v>27.64418444412316</v>
      </c>
      <c r="K19" s="97" t="s">
        <v>131</v>
      </c>
    </row>
    <row r="20" spans="1:11" ht="12.75">
      <c r="A20" s="33" t="s">
        <v>57</v>
      </c>
      <c r="B20" s="34">
        <v>-6.038379149660031</v>
      </c>
      <c r="C20" s="34">
        <v>82.92162085033998</v>
      </c>
      <c r="D20" s="35">
        <v>27.761414716980486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-3.4961201771077413</v>
      </c>
      <c r="C21" s="34">
        <v>96.20387982289225</v>
      </c>
      <c r="D21" s="35">
        <v>34.12382879255386</v>
      </c>
      <c r="F21" s="24" t="s">
        <v>134</v>
      </c>
    </row>
    <row r="22" spans="1:11" ht="16.5" thickBot="1">
      <c r="A22" s="36" t="s">
        <v>59</v>
      </c>
      <c r="B22" s="37">
        <v>5.926401822739393</v>
      </c>
      <c r="C22" s="37">
        <v>90.45973515607272</v>
      </c>
      <c r="D22" s="38">
        <v>32.58314822839501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24.118547439575195</v>
      </c>
      <c r="I23" s="75">
        <v>2746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0.4572908393421728</v>
      </c>
      <c r="C27" s="44">
        <v>-0.0013267473053068491</v>
      </c>
      <c r="D27" s="44">
        <v>-0.11025840857015055</v>
      </c>
      <c r="E27" s="44">
        <v>-0.0004947969083543766</v>
      </c>
      <c r="F27" s="44">
        <v>0.018041281796614704</v>
      </c>
      <c r="G27" s="44">
        <v>-0.00015190297768021227</v>
      </c>
      <c r="H27" s="44">
        <v>-0.00237111194080329</v>
      </c>
      <c r="I27" s="45">
        <v>-3.977514856501936E-05</v>
      </c>
    </row>
    <row r="28" spans="1:9" ht="13.5" thickBot="1">
      <c r="A28" s="46" t="s">
        <v>61</v>
      </c>
      <c r="B28" s="47">
        <v>-0.7463282413939776</v>
      </c>
      <c r="C28" s="47">
        <v>-0.2439965350954835</v>
      </c>
      <c r="D28" s="47">
        <v>-0.1754408611270142</v>
      </c>
      <c r="E28" s="47">
        <v>-0.0478814967108337</v>
      </c>
      <c r="F28" s="47">
        <v>-0.0301704433153453</v>
      </c>
      <c r="G28" s="47">
        <v>-0.0069980827208111565</v>
      </c>
      <c r="H28" s="47">
        <v>-0.003561916820856582</v>
      </c>
      <c r="I28" s="48">
        <v>-0.0007360433971202195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1625</v>
      </c>
      <c r="B39" s="50">
        <v>152.03333333333333</v>
      </c>
      <c r="C39" s="50">
        <v>159.96666666666667</v>
      </c>
      <c r="D39" s="50">
        <v>8.583459890170472</v>
      </c>
      <c r="E39" s="50">
        <v>8.60232515896467</v>
      </c>
      <c r="F39" s="54">
        <f>I39*D39/(23678+B39)*1000</f>
        <v>32.58314822839501</v>
      </c>
      <c r="G39" s="59" t="s">
        <v>59</v>
      </c>
      <c r="H39" s="58">
        <f>I39-B39+X39</f>
        <v>5.926401822739393</v>
      </c>
      <c r="I39" s="58">
        <f>(B39+C42-2*X39)*(23678+B39)*E42/((23678+C42)*D39+E42*(23678+B39))</f>
        <v>90.45973515607272</v>
      </c>
      <c r="J39" s="24" t="s">
        <v>73</v>
      </c>
      <c r="K39" s="24">
        <f>(K40*K40+L40*L40+M40*M40+N40*N40+O40*O40+P40*P40+Q40*Q40+R40*R40+S40*S40+T40*T40+U40*U40+V40*V40+W40*W40)</f>
        <v>0.8721899461792469</v>
      </c>
      <c r="M39" s="24" t="s">
        <v>68</v>
      </c>
      <c r="N39" s="24">
        <f>(K44*K44+L44*L44+M44*M44+N44*N44+O44*O44+P44*P44+Q44*Q44+R44*R44+S44*S44+T44*T44+U44*U44+V44*V44+W44*W44)</f>
        <v>0.47902857087401524</v>
      </c>
      <c r="X39" s="55">
        <f>(1-$H$2)*1000</f>
        <v>67.5</v>
      </c>
    </row>
    <row r="40" spans="1:24" ht="12.75">
      <c r="A40" s="49">
        <v>1626</v>
      </c>
      <c r="B40" s="50">
        <v>125.74</v>
      </c>
      <c r="C40" s="50">
        <v>135.70666666666668</v>
      </c>
      <c r="D40" s="50">
        <v>8.880164752627362</v>
      </c>
      <c r="E40" s="50">
        <v>8.904327278042809</v>
      </c>
      <c r="F40" s="54">
        <f>I40*D40/(23678+B40)*1000</f>
        <v>27.64418444412316</v>
      </c>
      <c r="G40" s="59" t="s">
        <v>56</v>
      </c>
      <c r="H40" s="58">
        <f>I40-B40+X40</f>
        <v>15.861663353178258</v>
      </c>
      <c r="I40" s="58">
        <f>(B40+C39-2*X40)*(23678+B40)*E39/((23678+C39)*D40+E39*(23678+B40))</f>
        <v>74.10166335317825</v>
      </c>
      <c r="J40" s="24" t="s">
        <v>62</v>
      </c>
      <c r="K40" s="52">
        <f aca="true" t="shared" si="0" ref="K40:W40">SQRT(K41*K41+K42*K42)</f>
        <v>0.8752832430981963</v>
      </c>
      <c r="L40" s="52">
        <f t="shared" si="0"/>
        <v>0.24400014220695376</v>
      </c>
      <c r="M40" s="52">
        <f t="shared" si="0"/>
        <v>0.20721103352237433</v>
      </c>
      <c r="N40" s="52">
        <f t="shared" si="0"/>
        <v>0.04788405320406884</v>
      </c>
      <c r="O40" s="52">
        <f t="shared" si="0"/>
        <v>0.035153143511062065</v>
      </c>
      <c r="P40" s="52">
        <f t="shared" si="0"/>
        <v>0.006999731157833406</v>
      </c>
      <c r="Q40" s="52">
        <f t="shared" si="0"/>
        <v>0.004278951188611644</v>
      </c>
      <c r="R40" s="52">
        <f t="shared" si="0"/>
        <v>0.0007371173209792608</v>
      </c>
      <c r="S40" s="52">
        <f t="shared" si="0"/>
        <v>0.00046122199109064114</v>
      </c>
      <c r="T40" s="52">
        <f t="shared" si="0"/>
        <v>0.00010299691032104823</v>
      </c>
      <c r="U40" s="52">
        <f t="shared" si="0"/>
        <v>9.359034267633595E-05</v>
      </c>
      <c r="V40" s="52">
        <f t="shared" si="0"/>
        <v>2.7359970203389785E-05</v>
      </c>
      <c r="W40" s="52">
        <f t="shared" si="0"/>
        <v>2.875859942470079E-05</v>
      </c>
      <c r="X40" s="55">
        <f>(1-$H$2)*1000</f>
        <v>67.5</v>
      </c>
    </row>
    <row r="41" spans="1:24" ht="12.75">
      <c r="A41" s="49">
        <v>1628</v>
      </c>
      <c r="B41" s="50">
        <v>156.46</v>
      </c>
      <c r="C41" s="50">
        <v>158.06</v>
      </c>
      <c r="D41" s="50">
        <v>7.979563373580267</v>
      </c>
      <c r="E41" s="50">
        <v>8.64779058499809</v>
      </c>
      <c r="F41" s="54">
        <f>I41*D41/(23678+B41)*1000</f>
        <v>27.761414716980486</v>
      </c>
      <c r="G41" s="59" t="s">
        <v>57</v>
      </c>
      <c r="H41" s="58">
        <f>I41-B41+X41</f>
        <v>-6.038379149660031</v>
      </c>
      <c r="I41" s="58">
        <f>(B41+C40-2*X41)*(23678+B41)*E40/((23678+C40)*D41+E40*(23678+B41))</f>
        <v>82.92162085033998</v>
      </c>
      <c r="J41" s="24" t="s">
        <v>60</v>
      </c>
      <c r="K41" s="52">
        <f>'calcul config'!C43</f>
        <v>0.4572908393421728</v>
      </c>
      <c r="L41" s="52">
        <f>'calcul config'!C44</f>
        <v>-0.0013267473053068491</v>
      </c>
      <c r="M41" s="52">
        <f>'calcul config'!C45</f>
        <v>-0.11025840857015055</v>
      </c>
      <c r="N41" s="52">
        <f>'calcul config'!C46</f>
        <v>-0.0004947969083543766</v>
      </c>
      <c r="O41" s="52">
        <f>'calcul config'!C47</f>
        <v>0.018041281796614704</v>
      </c>
      <c r="P41" s="52">
        <f>'calcul config'!C48</f>
        <v>-0.00015190297768021227</v>
      </c>
      <c r="Q41" s="52">
        <f>'calcul config'!C49</f>
        <v>-0.00237111194080329</v>
      </c>
      <c r="R41" s="52">
        <f>'calcul config'!C50</f>
        <v>-3.977514856501936E-05</v>
      </c>
      <c r="S41" s="52">
        <f>'calcul config'!C51</f>
        <v>0.00020942942954616076</v>
      </c>
      <c r="T41" s="52">
        <f>'calcul config'!C52</f>
        <v>-1.0827276764685529E-05</v>
      </c>
      <c r="U41" s="52">
        <f>'calcul config'!C53</f>
        <v>-5.786996867025566E-05</v>
      </c>
      <c r="V41" s="52">
        <f>'calcul config'!C54</f>
        <v>-3.135613276815525E-06</v>
      </c>
      <c r="W41" s="52">
        <f>'calcul config'!C55</f>
        <v>1.2197894357581192E-05</v>
      </c>
      <c r="X41" s="55">
        <f>(1-$H$2)*1000</f>
        <v>67.5</v>
      </c>
    </row>
    <row r="42" spans="1:24" ht="12.75">
      <c r="A42" s="49">
        <v>1627</v>
      </c>
      <c r="B42" s="50">
        <v>167.2</v>
      </c>
      <c r="C42" s="50">
        <v>158.81666666666666</v>
      </c>
      <c r="D42" s="50">
        <v>8.457969926183615</v>
      </c>
      <c r="E42" s="50">
        <v>9.095633233632155</v>
      </c>
      <c r="F42" s="54">
        <f>I42*D42/(23678+B42)*1000</f>
        <v>34.12382879255386</v>
      </c>
      <c r="G42" s="59" t="s">
        <v>58</v>
      </c>
      <c r="H42" s="58">
        <f>I42-B42+X42</f>
        <v>-3.4961201771077413</v>
      </c>
      <c r="I42" s="58">
        <f>(B42+C41-2*X42)*(23678+B42)*E41/((23678+C41)*D42+E41*(23678+B42))</f>
        <v>96.20387982289225</v>
      </c>
      <c r="J42" s="24" t="s">
        <v>61</v>
      </c>
      <c r="K42" s="52">
        <f>'calcul config'!D43</f>
        <v>-0.7463282413939776</v>
      </c>
      <c r="L42" s="52">
        <f>'calcul config'!D44</f>
        <v>-0.2439965350954835</v>
      </c>
      <c r="M42" s="52">
        <f>'calcul config'!D45</f>
        <v>-0.1754408611270142</v>
      </c>
      <c r="N42" s="52">
        <f>'calcul config'!D46</f>
        <v>-0.0478814967108337</v>
      </c>
      <c r="O42" s="52">
        <f>'calcul config'!D47</f>
        <v>-0.0301704433153453</v>
      </c>
      <c r="P42" s="52">
        <f>'calcul config'!D48</f>
        <v>-0.0069980827208111565</v>
      </c>
      <c r="Q42" s="52">
        <f>'calcul config'!D49</f>
        <v>-0.003561916820856582</v>
      </c>
      <c r="R42" s="52">
        <f>'calcul config'!D50</f>
        <v>-0.0007360433971202195</v>
      </c>
      <c r="S42" s="52">
        <f>'calcul config'!D51</f>
        <v>-0.00041093191541371565</v>
      </c>
      <c r="T42" s="52">
        <f>'calcul config'!D52</f>
        <v>-0.00010242623498666223</v>
      </c>
      <c r="U42" s="52">
        <f>'calcul config'!D53</f>
        <v>-7.355419069215308E-05</v>
      </c>
      <c r="V42" s="52">
        <f>'calcul config'!D54</f>
        <v>-2.7179696446219466E-05</v>
      </c>
      <c r="W42" s="52">
        <f>'calcul config'!D55</f>
        <v>-2.6043586813488065E-05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0.5835221620654641</v>
      </c>
      <c r="L44" s="52">
        <f>L40/(L43*1.5)</f>
        <v>0.23238108781614647</v>
      </c>
      <c r="M44" s="52">
        <f aca="true" t="shared" si="1" ref="M44:W44">M40/(M43*1.5)</f>
        <v>0.23023448169152705</v>
      </c>
      <c r="N44" s="52">
        <f t="shared" si="1"/>
        <v>0.06384540427209179</v>
      </c>
      <c r="O44" s="52">
        <f t="shared" si="1"/>
        <v>0.15623619338249808</v>
      </c>
      <c r="P44" s="52">
        <f t="shared" si="1"/>
        <v>0.046664874385556034</v>
      </c>
      <c r="Q44" s="52">
        <f t="shared" si="1"/>
        <v>0.028526341257410957</v>
      </c>
      <c r="R44" s="52">
        <f t="shared" si="1"/>
        <v>0.001638038491065024</v>
      </c>
      <c r="S44" s="52">
        <f t="shared" si="1"/>
        <v>0.006149626547875214</v>
      </c>
      <c r="T44" s="52">
        <f t="shared" si="1"/>
        <v>0.0013732921376139761</v>
      </c>
      <c r="U44" s="52">
        <f t="shared" si="1"/>
        <v>0.001247871235684479</v>
      </c>
      <c r="V44" s="52">
        <f t="shared" si="1"/>
        <v>0.0003647996027118638</v>
      </c>
      <c r="W44" s="52">
        <f t="shared" si="1"/>
        <v>0.0003834479923293438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1628</v>
      </c>
      <c r="B51" s="24">
        <v>171.46</v>
      </c>
      <c r="C51" s="24">
        <v>175.96</v>
      </c>
      <c r="D51" s="24">
        <v>7.741282953330474</v>
      </c>
      <c r="E51" s="24">
        <v>8.398636542278025</v>
      </c>
      <c r="F51" s="24">
        <v>30.2613895039767</v>
      </c>
      <c r="G51" s="24" t="s">
        <v>59</v>
      </c>
      <c r="H51" s="24">
        <v>-10.730259804414871</v>
      </c>
      <c r="I51" s="24">
        <v>93.22974019558514</v>
      </c>
      <c r="J51" s="24" t="s">
        <v>73</v>
      </c>
      <c r="K51" s="24">
        <v>0.6476048662776294</v>
      </c>
      <c r="M51" s="24" t="s">
        <v>68</v>
      </c>
      <c r="N51" s="24">
        <v>0.4199413913243569</v>
      </c>
      <c r="X51" s="24">
        <v>67.5</v>
      </c>
    </row>
    <row r="52" spans="1:24" ht="12.75" hidden="1">
      <c r="A52" s="24">
        <v>1625</v>
      </c>
      <c r="B52" s="24">
        <v>158.77999877929688</v>
      </c>
      <c r="C52" s="24">
        <v>170.8800048828125</v>
      </c>
      <c r="D52" s="24">
        <v>8.612634658813477</v>
      </c>
      <c r="E52" s="24">
        <v>8.521848678588867</v>
      </c>
      <c r="F52" s="24">
        <v>35.61779690839646</v>
      </c>
      <c r="G52" s="24" t="s">
        <v>56</v>
      </c>
      <c r="H52" s="24">
        <v>7.29768651446345</v>
      </c>
      <c r="I52" s="24">
        <v>98.57768529376033</v>
      </c>
      <c r="J52" s="24" t="s">
        <v>62</v>
      </c>
      <c r="K52" s="24">
        <v>0.6540958357685211</v>
      </c>
      <c r="L52" s="24">
        <v>0.43859363704593923</v>
      </c>
      <c r="M52" s="24">
        <v>0.1548482497110735</v>
      </c>
      <c r="N52" s="24">
        <v>0.050613855444683276</v>
      </c>
      <c r="O52" s="24">
        <v>0.026269530189779705</v>
      </c>
      <c r="P52" s="24">
        <v>0.012581873997500534</v>
      </c>
      <c r="Q52" s="24">
        <v>0.0031976016138422375</v>
      </c>
      <c r="R52" s="24">
        <v>0.0007790837238663007</v>
      </c>
      <c r="S52" s="24">
        <v>0.00034464383768251916</v>
      </c>
      <c r="T52" s="24">
        <v>0.00018515856332462384</v>
      </c>
      <c r="U52" s="24">
        <v>6.993754055146908E-05</v>
      </c>
      <c r="V52" s="24">
        <v>2.8909801800582882E-05</v>
      </c>
      <c r="W52" s="24">
        <v>2.14907143290494E-05</v>
      </c>
      <c r="X52" s="24">
        <v>67.5</v>
      </c>
    </row>
    <row r="53" spans="1:24" ht="12.75" hidden="1">
      <c r="A53" s="24">
        <v>1627</v>
      </c>
      <c r="B53" s="24">
        <v>161.75999450683594</v>
      </c>
      <c r="C53" s="24">
        <v>161.86000061035156</v>
      </c>
      <c r="D53" s="24">
        <v>8.27523422241211</v>
      </c>
      <c r="E53" s="24">
        <v>8.788545608520508</v>
      </c>
      <c r="F53" s="24">
        <v>34.79936899964408</v>
      </c>
      <c r="G53" s="24" t="s">
        <v>57</v>
      </c>
      <c r="H53" s="24">
        <v>5.991984182170597</v>
      </c>
      <c r="I53" s="24">
        <v>100.25197868900653</v>
      </c>
      <c r="J53" s="24" t="s">
        <v>60</v>
      </c>
      <c r="K53" s="24">
        <v>-0.6427043416752833</v>
      </c>
      <c r="L53" s="24">
        <v>-0.002385987168191488</v>
      </c>
      <c r="M53" s="24">
        <v>0.1524687798645109</v>
      </c>
      <c r="N53" s="24">
        <v>-0.0005235556752923205</v>
      </c>
      <c r="O53" s="24">
        <v>-0.025757858493527252</v>
      </c>
      <c r="P53" s="24">
        <v>-0.00027292686776711836</v>
      </c>
      <c r="Q53" s="24">
        <v>0.003162041318974309</v>
      </c>
      <c r="R53" s="24">
        <v>-4.211056710825169E-05</v>
      </c>
      <c r="S53" s="24">
        <v>-0.0003325940623088327</v>
      </c>
      <c r="T53" s="24">
        <v>-1.943198065986723E-05</v>
      </c>
      <c r="U53" s="24">
        <v>6.976646072221607E-05</v>
      </c>
      <c r="V53" s="24">
        <v>-3.3289663918639816E-06</v>
      </c>
      <c r="W53" s="24">
        <v>-2.0540482569611156E-05</v>
      </c>
      <c r="X53" s="24">
        <v>67.5</v>
      </c>
    </row>
    <row r="54" spans="1:24" ht="12.75" hidden="1">
      <c r="A54" s="24">
        <v>1626</v>
      </c>
      <c r="B54" s="24">
        <v>141.16000366210938</v>
      </c>
      <c r="C54" s="24">
        <v>138.4600067138672</v>
      </c>
      <c r="D54" s="24">
        <v>8.772000312805176</v>
      </c>
      <c r="E54" s="24">
        <v>8.822583198547363</v>
      </c>
      <c r="F54" s="24">
        <v>30.954492860626242</v>
      </c>
      <c r="G54" s="24" t="s">
        <v>58</v>
      </c>
      <c r="H54" s="24">
        <v>10.39266300311678</v>
      </c>
      <c r="I54" s="24">
        <v>84.05266666522616</v>
      </c>
      <c r="J54" s="24" t="s">
        <v>61</v>
      </c>
      <c r="K54" s="24">
        <v>0.12154213903606008</v>
      </c>
      <c r="L54" s="24">
        <v>-0.4385871470100535</v>
      </c>
      <c r="M54" s="24">
        <v>0.027041664246312425</v>
      </c>
      <c r="N54" s="24">
        <v>-0.05061114751149359</v>
      </c>
      <c r="O54" s="24">
        <v>0.005159548644908133</v>
      </c>
      <c r="P54" s="24">
        <v>-0.012578913475091198</v>
      </c>
      <c r="Q54" s="24">
        <v>0.00047555312841542145</v>
      </c>
      <c r="R54" s="24">
        <v>-0.0007779448238347009</v>
      </c>
      <c r="S54" s="24">
        <v>9.033584321543101E-05</v>
      </c>
      <c r="T54" s="24">
        <v>-0.00018413606843873168</v>
      </c>
      <c r="U54" s="24">
        <v>4.888817513864193E-06</v>
      </c>
      <c r="V54" s="24">
        <v>-2.871749680788396E-05</v>
      </c>
      <c r="W54" s="24">
        <v>6.319760927464695E-06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1628</v>
      </c>
      <c r="B56" s="24">
        <v>171.46</v>
      </c>
      <c r="C56" s="24">
        <v>175.96</v>
      </c>
      <c r="D56" s="24">
        <v>7.741282953330474</v>
      </c>
      <c r="E56" s="24">
        <v>8.398636542278025</v>
      </c>
      <c r="F56" s="24">
        <v>34.23193472035642</v>
      </c>
      <c r="G56" s="24" t="s">
        <v>59</v>
      </c>
      <c r="H56" s="24">
        <v>1.5022551271701303</v>
      </c>
      <c r="I56" s="24">
        <v>105.46225512717014</v>
      </c>
      <c r="J56" s="24" t="s">
        <v>73</v>
      </c>
      <c r="K56" s="24">
        <v>0.7493493642752472</v>
      </c>
      <c r="M56" s="24" t="s">
        <v>68</v>
      </c>
      <c r="N56" s="24">
        <v>0.436146913884909</v>
      </c>
      <c r="X56" s="24">
        <v>67.5</v>
      </c>
    </row>
    <row r="57" spans="1:24" ht="12.75" hidden="1">
      <c r="A57" s="24">
        <v>1625</v>
      </c>
      <c r="B57" s="24">
        <v>158.77999877929688</v>
      </c>
      <c r="C57" s="24">
        <v>170.8800048828125</v>
      </c>
      <c r="D57" s="24">
        <v>8.612634658813477</v>
      </c>
      <c r="E57" s="24">
        <v>8.521848678588867</v>
      </c>
      <c r="F57" s="24">
        <v>35.61779690839646</v>
      </c>
      <c r="G57" s="24" t="s">
        <v>56</v>
      </c>
      <c r="H57" s="24">
        <v>7.29768651446345</v>
      </c>
      <c r="I57" s="24">
        <v>98.57768529376033</v>
      </c>
      <c r="J57" s="24" t="s">
        <v>62</v>
      </c>
      <c r="K57" s="24">
        <v>0.777857562907321</v>
      </c>
      <c r="L57" s="24">
        <v>0.32645415519385323</v>
      </c>
      <c r="M57" s="24">
        <v>0.18414770820320384</v>
      </c>
      <c r="N57" s="24">
        <v>0.05220473577275493</v>
      </c>
      <c r="O57" s="24">
        <v>0.031240126312837745</v>
      </c>
      <c r="P57" s="24">
        <v>0.009364852993032262</v>
      </c>
      <c r="Q57" s="24">
        <v>0.003802719972690111</v>
      </c>
      <c r="R57" s="24">
        <v>0.0008035685684257048</v>
      </c>
      <c r="S57" s="24">
        <v>0.000409853590830507</v>
      </c>
      <c r="T57" s="24">
        <v>0.00013777451512173678</v>
      </c>
      <c r="U57" s="24">
        <v>8.31720946354211E-05</v>
      </c>
      <c r="V57" s="24">
        <v>2.9810963971389075E-05</v>
      </c>
      <c r="W57" s="24">
        <v>2.5551333763513253E-05</v>
      </c>
      <c r="X57" s="24">
        <v>67.5</v>
      </c>
    </row>
    <row r="58" spans="1:24" ht="12.75" hidden="1">
      <c r="A58" s="24">
        <v>1626</v>
      </c>
      <c r="B58" s="24">
        <v>141.16000366210938</v>
      </c>
      <c r="C58" s="24">
        <v>138.4600067138672</v>
      </c>
      <c r="D58" s="24">
        <v>8.772000312805176</v>
      </c>
      <c r="E58" s="24">
        <v>8.822583198547363</v>
      </c>
      <c r="F58" s="24">
        <v>32.10783333555575</v>
      </c>
      <c r="G58" s="24" t="s">
        <v>57</v>
      </c>
      <c r="H58" s="24">
        <v>13.524400386999801</v>
      </c>
      <c r="I58" s="24">
        <v>87.18440404910918</v>
      </c>
      <c r="J58" s="24" t="s">
        <v>60</v>
      </c>
      <c r="K58" s="24">
        <v>-0.46482690659317405</v>
      </c>
      <c r="L58" s="24">
        <v>0.001776906903289274</v>
      </c>
      <c r="M58" s="24">
        <v>0.10835639883309035</v>
      </c>
      <c r="N58" s="24">
        <v>-0.0005400706433384026</v>
      </c>
      <c r="O58" s="24">
        <v>-0.01893741437349189</v>
      </c>
      <c r="P58" s="24">
        <v>0.00020335445802219102</v>
      </c>
      <c r="Q58" s="24">
        <v>0.0021561045902046285</v>
      </c>
      <c r="R58" s="24">
        <v>-4.341149117997095E-05</v>
      </c>
      <c r="S58" s="24">
        <v>-0.0002698793179344318</v>
      </c>
      <c r="T58" s="24">
        <v>1.448166743834962E-05</v>
      </c>
      <c r="U58" s="24">
        <v>4.1561155737658545E-05</v>
      </c>
      <c r="V58" s="24">
        <v>-3.429699064323654E-06</v>
      </c>
      <c r="W58" s="24">
        <v>-1.7453468541508235E-05</v>
      </c>
      <c r="X58" s="24">
        <v>67.5</v>
      </c>
    </row>
    <row r="59" spans="1:24" ht="12.75" hidden="1">
      <c r="A59" s="24">
        <v>1627</v>
      </c>
      <c r="B59" s="24">
        <v>161.75999450683594</v>
      </c>
      <c r="C59" s="24">
        <v>161.86000061035156</v>
      </c>
      <c r="D59" s="24">
        <v>8.27523422241211</v>
      </c>
      <c r="E59" s="24">
        <v>8.788545608520508</v>
      </c>
      <c r="F59" s="24">
        <v>29.60749125136976</v>
      </c>
      <c r="G59" s="24" t="s">
        <v>58</v>
      </c>
      <c r="H59" s="24">
        <v>-8.96506913052734</v>
      </c>
      <c r="I59" s="24">
        <v>85.2949253763086</v>
      </c>
      <c r="J59" s="24" t="s">
        <v>61</v>
      </c>
      <c r="K59" s="24">
        <v>-0.6236973104632867</v>
      </c>
      <c r="L59" s="24">
        <v>0.326449319259804</v>
      </c>
      <c r="M59" s="24">
        <v>-0.14889348296153382</v>
      </c>
      <c r="N59" s="24">
        <v>-0.05220194211716038</v>
      </c>
      <c r="O59" s="24">
        <v>-0.024845921775790893</v>
      </c>
      <c r="P59" s="24">
        <v>0.009362644847771799</v>
      </c>
      <c r="Q59" s="24">
        <v>-0.0031323940024835335</v>
      </c>
      <c r="R59" s="24">
        <v>-0.0008023950938255218</v>
      </c>
      <c r="S59" s="24">
        <v>-0.0003084560255010534</v>
      </c>
      <c r="T59" s="24">
        <v>0.00013701130728970774</v>
      </c>
      <c r="U59" s="24">
        <v>-7.20435122671954E-05</v>
      </c>
      <c r="V59" s="24">
        <v>-2.961301634807969E-05</v>
      </c>
      <c r="W59" s="24">
        <v>-1.8661379717615596E-05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1628</v>
      </c>
      <c r="B61" s="100">
        <v>171.46</v>
      </c>
      <c r="C61" s="100">
        <v>175.96</v>
      </c>
      <c r="D61" s="100">
        <v>7.741282953330474</v>
      </c>
      <c r="E61" s="100">
        <v>8.398636542278025</v>
      </c>
      <c r="F61" s="100">
        <v>30.2613895039767</v>
      </c>
      <c r="G61" s="100" t="s">
        <v>59</v>
      </c>
      <c r="H61" s="100">
        <v>-10.730259804414871</v>
      </c>
      <c r="I61" s="100">
        <v>93.22974019558514</v>
      </c>
      <c r="J61" s="100" t="s">
        <v>73</v>
      </c>
      <c r="K61" s="100">
        <v>0.6616382335358418</v>
      </c>
      <c r="M61" s="100" t="s">
        <v>68</v>
      </c>
      <c r="N61" s="100">
        <v>0.48812419813895097</v>
      </c>
      <c r="X61" s="100">
        <v>67.5</v>
      </c>
    </row>
    <row r="62" spans="1:24" s="100" customFormat="1" ht="12.75">
      <c r="A62" s="100">
        <v>1627</v>
      </c>
      <c r="B62" s="100">
        <v>161.75999450683594</v>
      </c>
      <c r="C62" s="100">
        <v>161.86000061035156</v>
      </c>
      <c r="D62" s="100">
        <v>8.27523422241211</v>
      </c>
      <c r="E62" s="100">
        <v>8.788545608520508</v>
      </c>
      <c r="F62" s="100">
        <v>35.43390298726357</v>
      </c>
      <c r="G62" s="100" t="s">
        <v>56</v>
      </c>
      <c r="H62" s="100">
        <v>7.81998536819583</v>
      </c>
      <c r="I62" s="100">
        <v>102.07997987503177</v>
      </c>
      <c r="J62" s="100" t="s">
        <v>62</v>
      </c>
      <c r="K62" s="100">
        <v>0.5531715480160935</v>
      </c>
      <c r="L62" s="100">
        <v>0.5788760418068002</v>
      </c>
      <c r="M62" s="100">
        <v>0.13095568735825552</v>
      </c>
      <c r="N62" s="100">
        <v>0.05113904819145467</v>
      </c>
      <c r="O62" s="100">
        <v>0.022216224067801597</v>
      </c>
      <c r="P62" s="100">
        <v>0.01660612938140065</v>
      </c>
      <c r="Q62" s="100">
        <v>0.002704216185109182</v>
      </c>
      <c r="R62" s="100">
        <v>0.0007871736881386818</v>
      </c>
      <c r="S62" s="100">
        <v>0.00029146326104392633</v>
      </c>
      <c r="T62" s="100">
        <v>0.00024436866819356104</v>
      </c>
      <c r="U62" s="100">
        <v>5.915159714764789E-05</v>
      </c>
      <c r="V62" s="100">
        <v>2.92131562204149E-05</v>
      </c>
      <c r="W62" s="100">
        <v>1.8175779403964624E-05</v>
      </c>
      <c r="X62" s="100">
        <v>67.5</v>
      </c>
    </row>
    <row r="63" spans="1:24" s="100" customFormat="1" ht="12.75">
      <c r="A63" s="100">
        <v>1625</v>
      </c>
      <c r="B63" s="100">
        <v>158.77999877929688</v>
      </c>
      <c r="C63" s="100">
        <v>170.8800048828125</v>
      </c>
      <c r="D63" s="100">
        <v>8.612634658813477</v>
      </c>
      <c r="E63" s="100">
        <v>8.521848678588867</v>
      </c>
      <c r="F63" s="100">
        <v>33.874315372693616</v>
      </c>
      <c r="G63" s="100" t="s">
        <v>57</v>
      </c>
      <c r="H63" s="100">
        <v>2.4723354523521124</v>
      </c>
      <c r="I63" s="100">
        <v>93.75233423164899</v>
      </c>
      <c r="J63" s="100" t="s">
        <v>60</v>
      </c>
      <c r="K63" s="100">
        <v>-0.5069417613531795</v>
      </c>
      <c r="L63" s="100">
        <v>-0.0031492617487071536</v>
      </c>
      <c r="M63" s="100">
        <v>0.12059951504776993</v>
      </c>
      <c r="N63" s="100">
        <v>-0.0005289011542077323</v>
      </c>
      <c r="O63" s="100">
        <v>-0.020262436988639415</v>
      </c>
      <c r="P63" s="100">
        <v>-0.0003602826629564725</v>
      </c>
      <c r="Q63" s="100">
        <v>0.002517174204240855</v>
      </c>
      <c r="R63" s="100">
        <v>-4.254268353155707E-05</v>
      </c>
      <c r="S63" s="100">
        <v>-0.0002571640427126148</v>
      </c>
      <c r="T63" s="100">
        <v>-2.565408461789522E-05</v>
      </c>
      <c r="U63" s="100">
        <v>5.6599714545339034E-05</v>
      </c>
      <c r="V63" s="100">
        <v>-3.361951400903054E-06</v>
      </c>
      <c r="W63" s="100">
        <v>-1.574393404114615E-05</v>
      </c>
      <c r="X63" s="100">
        <v>67.5</v>
      </c>
    </row>
    <row r="64" spans="1:24" s="100" customFormat="1" ht="12.75">
      <c r="A64" s="100">
        <v>1626</v>
      </c>
      <c r="B64" s="100">
        <v>141.16000366210938</v>
      </c>
      <c r="C64" s="100">
        <v>138.4600067138672</v>
      </c>
      <c r="D64" s="100">
        <v>8.772000312805176</v>
      </c>
      <c r="E64" s="100">
        <v>8.822583198547363</v>
      </c>
      <c r="F64" s="100">
        <v>32.10783333555575</v>
      </c>
      <c r="G64" s="100" t="s">
        <v>58</v>
      </c>
      <c r="H64" s="100">
        <v>13.524400386999801</v>
      </c>
      <c r="I64" s="100">
        <v>87.18440404910918</v>
      </c>
      <c r="J64" s="100" t="s">
        <v>61</v>
      </c>
      <c r="K64" s="100">
        <v>0.22137933989118583</v>
      </c>
      <c r="L64" s="100">
        <v>-0.5788674752724896</v>
      </c>
      <c r="M64" s="100">
        <v>0.051040660474918266</v>
      </c>
      <c r="N64" s="100">
        <v>-0.05113631306123859</v>
      </c>
      <c r="O64" s="100">
        <v>0.009110118501544548</v>
      </c>
      <c r="P64" s="100">
        <v>-0.016602220617573753</v>
      </c>
      <c r="Q64" s="100">
        <v>0.0009882404572323855</v>
      </c>
      <c r="R64" s="100">
        <v>-0.0007860232409895961</v>
      </c>
      <c r="S64" s="100">
        <v>0.0001371768481707624</v>
      </c>
      <c r="T64" s="100">
        <v>-0.00024301834074224232</v>
      </c>
      <c r="U64" s="100">
        <v>1.7186732048407662E-05</v>
      </c>
      <c r="V64" s="100">
        <v>-2.901905889473902E-05</v>
      </c>
      <c r="W64" s="100">
        <v>9.082262815489544E-06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1628</v>
      </c>
      <c r="B66" s="24">
        <v>171.46</v>
      </c>
      <c r="C66" s="24">
        <v>175.96</v>
      </c>
      <c r="D66" s="24">
        <v>7.741282953330474</v>
      </c>
      <c r="E66" s="24">
        <v>8.398636542278025</v>
      </c>
      <c r="F66" s="24">
        <v>35.26567204382781</v>
      </c>
      <c r="G66" s="24" t="s">
        <v>59</v>
      </c>
      <c r="H66" s="24">
        <v>4.687008493668813</v>
      </c>
      <c r="I66" s="24">
        <v>108.64700849366882</v>
      </c>
      <c r="J66" s="24" t="s">
        <v>73</v>
      </c>
      <c r="K66" s="24">
        <v>0.6073845939072917</v>
      </c>
      <c r="M66" s="24" t="s">
        <v>68</v>
      </c>
      <c r="N66" s="24">
        <v>0.3614416516263458</v>
      </c>
      <c r="X66" s="24">
        <v>67.5</v>
      </c>
    </row>
    <row r="67" spans="1:24" ht="12.75" hidden="1">
      <c r="A67" s="24">
        <v>1627</v>
      </c>
      <c r="B67" s="24">
        <v>161.75999450683594</v>
      </c>
      <c r="C67" s="24">
        <v>161.86000061035156</v>
      </c>
      <c r="D67" s="24">
        <v>8.27523422241211</v>
      </c>
      <c r="E67" s="24">
        <v>8.788545608520508</v>
      </c>
      <c r="F67" s="24">
        <v>35.43390298726357</v>
      </c>
      <c r="G67" s="24" t="s">
        <v>56</v>
      </c>
      <c r="H67" s="24">
        <v>7.81998536819583</v>
      </c>
      <c r="I67" s="24">
        <v>102.07997987503177</v>
      </c>
      <c r="J67" s="24" t="s">
        <v>62</v>
      </c>
      <c r="K67" s="24">
        <v>0.688556075466734</v>
      </c>
      <c r="L67" s="24">
        <v>0.32086575407856655</v>
      </c>
      <c r="M67" s="24">
        <v>0.16300658211538288</v>
      </c>
      <c r="N67" s="24">
        <v>0.05373572223385392</v>
      </c>
      <c r="O67" s="24">
        <v>0.027653637376426565</v>
      </c>
      <c r="P67" s="24">
        <v>0.009204526672771338</v>
      </c>
      <c r="Q67" s="24">
        <v>0.0033661657622207617</v>
      </c>
      <c r="R67" s="24">
        <v>0.000827141329997972</v>
      </c>
      <c r="S67" s="24">
        <v>0.00036280522532168666</v>
      </c>
      <c r="T67" s="24">
        <v>0.00013542200510233398</v>
      </c>
      <c r="U67" s="24">
        <v>7.363103354140562E-05</v>
      </c>
      <c r="V67" s="24">
        <v>3.068843665988489E-05</v>
      </c>
      <c r="W67" s="24">
        <v>2.261869561365889E-05</v>
      </c>
      <c r="X67" s="24">
        <v>67.5</v>
      </c>
    </row>
    <row r="68" spans="1:24" ht="12.75" hidden="1">
      <c r="A68" s="24">
        <v>1626</v>
      </c>
      <c r="B68" s="24">
        <v>141.16000366210938</v>
      </c>
      <c r="C68" s="24">
        <v>138.4600067138672</v>
      </c>
      <c r="D68" s="24">
        <v>8.772000312805176</v>
      </c>
      <c r="E68" s="24">
        <v>8.822583198547363</v>
      </c>
      <c r="F68" s="24">
        <v>30.954492860626242</v>
      </c>
      <c r="G68" s="24" t="s">
        <v>57</v>
      </c>
      <c r="H68" s="24">
        <v>10.39266300311678</v>
      </c>
      <c r="I68" s="24">
        <v>84.05266666522616</v>
      </c>
      <c r="J68" s="24" t="s">
        <v>60</v>
      </c>
      <c r="K68" s="24">
        <v>-0.22198884607618244</v>
      </c>
      <c r="L68" s="24">
        <v>0.0017465698117809369</v>
      </c>
      <c r="M68" s="24">
        <v>0.05079591981065356</v>
      </c>
      <c r="N68" s="24">
        <v>-0.0005557987029447325</v>
      </c>
      <c r="O68" s="24">
        <v>-0.009197356858995101</v>
      </c>
      <c r="P68" s="24">
        <v>0.0001998412847987945</v>
      </c>
      <c r="Q68" s="24">
        <v>0.0009646452732794062</v>
      </c>
      <c r="R68" s="24">
        <v>-4.467247788156629E-05</v>
      </c>
      <c r="S68" s="24">
        <v>-0.0001434772307953198</v>
      </c>
      <c r="T68" s="24">
        <v>1.422874935440831E-05</v>
      </c>
      <c r="U68" s="24">
        <v>1.5425105432006874E-05</v>
      </c>
      <c r="V68" s="24">
        <v>-3.527065197828757E-06</v>
      </c>
      <c r="W68" s="24">
        <v>-9.62801078517324E-06</v>
      </c>
      <c r="X68" s="24">
        <v>67.5</v>
      </c>
    </row>
    <row r="69" spans="1:24" ht="12.75" hidden="1">
      <c r="A69" s="24">
        <v>1625</v>
      </c>
      <c r="B69" s="24">
        <v>158.77999877929688</v>
      </c>
      <c r="C69" s="24">
        <v>170.8800048828125</v>
      </c>
      <c r="D69" s="24">
        <v>8.612634658813477</v>
      </c>
      <c r="E69" s="24">
        <v>8.521848678588867</v>
      </c>
      <c r="F69" s="24">
        <v>29.675475953608114</v>
      </c>
      <c r="G69" s="24" t="s">
        <v>58</v>
      </c>
      <c r="H69" s="24">
        <v>-9.148593037923803</v>
      </c>
      <c r="I69" s="24">
        <v>82.13140574137307</v>
      </c>
      <c r="J69" s="24" t="s">
        <v>61</v>
      </c>
      <c r="K69" s="24">
        <v>-0.6517901666026542</v>
      </c>
      <c r="L69" s="24">
        <v>0.3208610004882172</v>
      </c>
      <c r="M69" s="24">
        <v>-0.154890026610911</v>
      </c>
      <c r="N69" s="24">
        <v>-0.053732847791604234</v>
      </c>
      <c r="O69" s="24">
        <v>-0.026079345984038636</v>
      </c>
      <c r="P69" s="24">
        <v>0.00920235702038608</v>
      </c>
      <c r="Q69" s="24">
        <v>-0.003224985493841326</v>
      </c>
      <c r="R69" s="24">
        <v>-0.0008259341072450846</v>
      </c>
      <c r="S69" s="24">
        <v>-0.00033322952414818584</v>
      </c>
      <c r="T69" s="24">
        <v>0.0001346724253800532</v>
      </c>
      <c r="U69" s="24">
        <v>-7.199718899225908E-05</v>
      </c>
      <c r="V69" s="24">
        <v>-3.0485077590815348E-05</v>
      </c>
      <c r="W69" s="24">
        <v>-2.0467212794709976E-05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1628</v>
      </c>
      <c r="B71" s="24">
        <v>171.46</v>
      </c>
      <c r="C71" s="24">
        <v>175.96</v>
      </c>
      <c r="D71" s="24">
        <v>7.741282953330474</v>
      </c>
      <c r="E71" s="24">
        <v>8.398636542278025</v>
      </c>
      <c r="F71" s="24">
        <v>34.23193472035642</v>
      </c>
      <c r="G71" s="24" t="s">
        <v>59</v>
      </c>
      <c r="H71" s="24">
        <v>1.5022551271701303</v>
      </c>
      <c r="I71" s="24">
        <v>105.46225512717014</v>
      </c>
      <c r="J71" s="24" t="s">
        <v>73</v>
      </c>
      <c r="K71" s="24">
        <v>0.6391736073608383</v>
      </c>
      <c r="M71" s="24" t="s">
        <v>68</v>
      </c>
      <c r="N71" s="24">
        <v>0.4709991670441014</v>
      </c>
      <c r="X71" s="24">
        <v>67.5</v>
      </c>
    </row>
    <row r="72" spans="1:24" ht="12.75" hidden="1">
      <c r="A72" s="24">
        <v>1626</v>
      </c>
      <c r="B72" s="24">
        <v>141.16000366210938</v>
      </c>
      <c r="C72" s="24">
        <v>138.4600067138672</v>
      </c>
      <c r="D72" s="24">
        <v>8.772000312805176</v>
      </c>
      <c r="E72" s="24">
        <v>8.822583198547363</v>
      </c>
      <c r="F72" s="24">
        <v>32.78145301303888</v>
      </c>
      <c r="G72" s="24" t="s">
        <v>56</v>
      </c>
      <c r="H72" s="24">
        <v>15.353521945074036</v>
      </c>
      <c r="I72" s="24">
        <v>89.01352560718341</v>
      </c>
      <c r="J72" s="24" t="s">
        <v>62</v>
      </c>
      <c r="K72" s="24">
        <v>0.5454026376979408</v>
      </c>
      <c r="L72" s="24">
        <v>0.566939560831746</v>
      </c>
      <c r="M72" s="24">
        <v>0.12911638949375875</v>
      </c>
      <c r="N72" s="24">
        <v>0.053533250257019015</v>
      </c>
      <c r="O72" s="24">
        <v>0.021904554693364976</v>
      </c>
      <c r="P72" s="24">
        <v>0.01626380784684147</v>
      </c>
      <c r="Q72" s="24">
        <v>0.002666273847801977</v>
      </c>
      <c r="R72" s="24">
        <v>0.0008240720344586308</v>
      </c>
      <c r="S72" s="24">
        <v>0.0002873992703044781</v>
      </c>
      <c r="T72" s="24">
        <v>0.00023931138872486477</v>
      </c>
      <c r="U72" s="24">
        <v>5.830792645373361E-05</v>
      </c>
      <c r="V72" s="24">
        <v>3.059063300570389E-05</v>
      </c>
      <c r="W72" s="24">
        <v>1.7918247228554645E-05</v>
      </c>
      <c r="X72" s="24">
        <v>67.5</v>
      </c>
    </row>
    <row r="73" spans="1:24" ht="12.75" hidden="1">
      <c r="A73" s="24">
        <v>1625</v>
      </c>
      <c r="B73" s="24">
        <v>158.77999877929688</v>
      </c>
      <c r="C73" s="24">
        <v>170.8800048828125</v>
      </c>
      <c r="D73" s="24">
        <v>8.612634658813477</v>
      </c>
      <c r="E73" s="24">
        <v>8.521848678588867</v>
      </c>
      <c r="F73" s="24">
        <v>29.675475953608114</v>
      </c>
      <c r="G73" s="24" t="s">
        <v>57</v>
      </c>
      <c r="H73" s="24">
        <v>-9.148593037923803</v>
      </c>
      <c r="I73" s="24">
        <v>82.13140574137307</v>
      </c>
      <c r="J73" s="24" t="s">
        <v>60</v>
      </c>
      <c r="K73" s="24">
        <v>0.40825051683731073</v>
      </c>
      <c r="L73" s="24">
        <v>-0.003083926774347276</v>
      </c>
      <c r="M73" s="24">
        <v>-0.09761455303958262</v>
      </c>
      <c r="N73" s="24">
        <v>-0.0005531938581447793</v>
      </c>
      <c r="O73" s="24">
        <v>0.016238559129833203</v>
      </c>
      <c r="P73" s="24">
        <v>-0.0003529546383425105</v>
      </c>
      <c r="Q73" s="24">
        <v>-0.0020608346987959895</v>
      </c>
      <c r="R73" s="24">
        <v>-4.448070348061369E-05</v>
      </c>
      <c r="S73" s="24">
        <v>0.00019952993430054822</v>
      </c>
      <c r="T73" s="24">
        <v>-2.5143635724848733E-05</v>
      </c>
      <c r="U73" s="24">
        <v>-4.7855413721953786E-05</v>
      </c>
      <c r="V73" s="24">
        <v>-3.5073828252933643E-06</v>
      </c>
      <c r="W73" s="24">
        <v>1.200192079638409E-05</v>
      </c>
      <c r="X73" s="24">
        <v>67.5</v>
      </c>
    </row>
    <row r="74" spans="1:24" ht="12.75" hidden="1">
      <c r="A74" s="24">
        <v>1627</v>
      </c>
      <c r="B74" s="24">
        <v>161.75999450683594</v>
      </c>
      <c r="C74" s="24">
        <v>161.86000061035156</v>
      </c>
      <c r="D74" s="24">
        <v>8.27523422241211</v>
      </c>
      <c r="E74" s="24">
        <v>8.788545608520508</v>
      </c>
      <c r="F74" s="24">
        <v>34.79936899964408</v>
      </c>
      <c r="G74" s="24" t="s">
        <v>58</v>
      </c>
      <c r="H74" s="24">
        <v>5.991984182170597</v>
      </c>
      <c r="I74" s="24">
        <v>100.25197868900653</v>
      </c>
      <c r="J74" s="24" t="s">
        <v>61</v>
      </c>
      <c r="K74" s="24">
        <v>-0.3616566779556822</v>
      </c>
      <c r="L74" s="24">
        <v>-0.5669311730992956</v>
      </c>
      <c r="M74" s="24">
        <v>-0.08451296392143946</v>
      </c>
      <c r="N74" s="24">
        <v>-0.053530391924923704</v>
      </c>
      <c r="O74" s="24">
        <v>-0.014700976624072574</v>
      </c>
      <c r="P74" s="24">
        <v>-0.016259977512353904</v>
      </c>
      <c r="Q74" s="24">
        <v>-0.0016917377384545167</v>
      </c>
      <c r="R74" s="24">
        <v>-0.0008228706976157656</v>
      </c>
      <c r="S74" s="24">
        <v>-0.00020684812276055442</v>
      </c>
      <c r="T74" s="24">
        <v>-0.00023798684492206591</v>
      </c>
      <c r="U74" s="24">
        <v>-3.3311764661072E-05</v>
      </c>
      <c r="V74" s="24">
        <v>-3.0388897535226534E-05</v>
      </c>
      <c r="W74" s="24">
        <v>-1.3304791653420557E-05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1628</v>
      </c>
      <c r="B76" s="24">
        <v>171.46</v>
      </c>
      <c r="C76" s="24">
        <v>175.96</v>
      </c>
      <c r="D76" s="24">
        <v>7.741282953330474</v>
      </c>
      <c r="E76" s="24">
        <v>8.398636542278025</v>
      </c>
      <c r="F76" s="24">
        <v>35.26567204382781</v>
      </c>
      <c r="G76" s="24" t="s">
        <v>59</v>
      </c>
      <c r="H76" s="24">
        <v>4.687008493668813</v>
      </c>
      <c r="I76" s="24">
        <v>108.64700849366882</v>
      </c>
      <c r="J76" s="24" t="s">
        <v>73</v>
      </c>
      <c r="K76" s="24">
        <v>0.7410331286164039</v>
      </c>
      <c r="M76" s="24" t="s">
        <v>68</v>
      </c>
      <c r="N76" s="24">
        <v>0.4661724730868982</v>
      </c>
      <c r="X76" s="24">
        <v>67.5</v>
      </c>
    </row>
    <row r="77" spans="1:24" ht="12.75" hidden="1">
      <c r="A77" s="24">
        <v>1626</v>
      </c>
      <c r="B77" s="24">
        <v>141.16000366210938</v>
      </c>
      <c r="C77" s="24">
        <v>138.4600067138672</v>
      </c>
      <c r="D77" s="24">
        <v>8.772000312805176</v>
      </c>
      <c r="E77" s="24">
        <v>8.822583198547363</v>
      </c>
      <c r="F77" s="24">
        <v>32.78145301303888</v>
      </c>
      <c r="G77" s="24" t="s">
        <v>56</v>
      </c>
      <c r="H77" s="24">
        <v>15.353521945074036</v>
      </c>
      <c r="I77" s="24">
        <v>89.01352560718341</v>
      </c>
      <c r="J77" s="24" t="s">
        <v>62</v>
      </c>
      <c r="K77" s="24">
        <v>0.721926282688865</v>
      </c>
      <c r="L77" s="24">
        <v>0.43224555725629576</v>
      </c>
      <c r="M77" s="24">
        <v>0.17090586325465282</v>
      </c>
      <c r="N77" s="24">
        <v>0.05294165145861846</v>
      </c>
      <c r="O77" s="24">
        <v>0.02899404416278423</v>
      </c>
      <c r="P77" s="24">
        <v>0.012399878791954163</v>
      </c>
      <c r="Q77" s="24">
        <v>0.003529228967242744</v>
      </c>
      <c r="R77" s="24">
        <v>0.00081496728351509</v>
      </c>
      <c r="S77" s="24">
        <v>0.00038041190570385706</v>
      </c>
      <c r="T77" s="24">
        <v>0.00018245350196534078</v>
      </c>
      <c r="U77" s="24">
        <v>7.718576213194958E-05</v>
      </c>
      <c r="V77" s="24">
        <v>3.0252344537090743E-05</v>
      </c>
      <c r="W77" s="24">
        <v>2.3718379362194835E-05</v>
      </c>
      <c r="X77" s="24">
        <v>67.5</v>
      </c>
    </row>
    <row r="78" spans="1:24" ht="12.75" hidden="1">
      <c r="A78" s="24">
        <v>1627</v>
      </c>
      <c r="B78" s="24">
        <v>161.75999450683594</v>
      </c>
      <c r="C78" s="24">
        <v>161.86000061035156</v>
      </c>
      <c r="D78" s="24">
        <v>8.27523422241211</v>
      </c>
      <c r="E78" s="24">
        <v>8.788545608520508</v>
      </c>
      <c r="F78" s="24">
        <v>29.60749125136976</v>
      </c>
      <c r="G78" s="24" t="s">
        <v>57</v>
      </c>
      <c r="H78" s="24">
        <v>-8.96506913052734</v>
      </c>
      <c r="I78" s="24">
        <v>85.2949253763086</v>
      </c>
      <c r="J78" s="24" t="s">
        <v>60</v>
      </c>
      <c r="K78" s="24">
        <v>0.5231565214430048</v>
      </c>
      <c r="L78" s="24">
        <v>-0.0023510021004323448</v>
      </c>
      <c r="M78" s="24">
        <v>-0.12518065624868419</v>
      </c>
      <c r="N78" s="24">
        <v>-0.0005470523316798833</v>
      </c>
      <c r="O78" s="24">
        <v>0.02079424595437411</v>
      </c>
      <c r="P78" s="24">
        <v>-0.00026911339129085185</v>
      </c>
      <c r="Q78" s="24">
        <v>-0.0026471310756254825</v>
      </c>
      <c r="R78" s="24">
        <v>-4.398108189701218E-05</v>
      </c>
      <c r="S78" s="24">
        <v>0.00025428949853827435</v>
      </c>
      <c r="T78" s="24">
        <v>-1.9174556751524037E-05</v>
      </c>
      <c r="U78" s="24">
        <v>-6.175452588485941E-05</v>
      </c>
      <c r="V78" s="24">
        <v>-3.4668817827097823E-06</v>
      </c>
      <c r="W78" s="24">
        <v>1.5257537538651677E-05</v>
      </c>
      <c r="X78" s="24">
        <v>67.5</v>
      </c>
    </row>
    <row r="79" spans="1:24" ht="12.75" hidden="1">
      <c r="A79" s="24">
        <v>1625</v>
      </c>
      <c r="B79" s="24">
        <v>158.77999877929688</v>
      </c>
      <c r="C79" s="24">
        <v>170.8800048828125</v>
      </c>
      <c r="D79" s="24">
        <v>8.612634658813477</v>
      </c>
      <c r="E79" s="24">
        <v>8.521848678588867</v>
      </c>
      <c r="F79" s="24">
        <v>33.874315372693616</v>
      </c>
      <c r="G79" s="24" t="s">
        <v>58</v>
      </c>
      <c r="H79" s="24">
        <v>2.4723354523521124</v>
      </c>
      <c r="I79" s="24">
        <v>93.75233423164899</v>
      </c>
      <c r="J79" s="24" t="s">
        <v>61</v>
      </c>
      <c r="K79" s="24">
        <v>-0.49747845351192643</v>
      </c>
      <c r="L79" s="24">
        <v>-0.43223916360844655</v>
      </c>
      <c r="M79" s="24">
        <v>-0.11635556452515218</v>
      </c>
      <c r="N79" s="24">
        <v>-0.05293882500502105</v>
      </c>
      <c r="O79" s="24">
        <v>-0.02020529465517586</v>
      </c>
      <c r="P79" s="24">
        <v>-0.01239695817681832</v>
      </c>
      <c r="Q79" s="24">
        <v>-0.0023341281395165866</v>
      </c>
      <c r="R79" s="24">
        <v>-0.0008137796616008128</v>
      </c>
      <c r="S79" s="24">
        <v>-0.00028293120883775475</v>
      </c>
      <c r="T79" s="24">
        <v>-0.00018144315019531378</v>
      </c>
      <c r="U79" s="24">
        <v>-4.630356799023299E-05</v>
      </c>
      <c r="V79" s="24">
        <v>-3.0053037794798034E-05</v>
      </c>
      <c r="W79" s="24">
        <v>-1.815954481328276E-05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1628</v>
      </c>
      <c r="B81" s="24">
        <v>161.38</v>
      </c>
      <c r="C81" s="24">
        <v>166.48</v>
      </c>
      <c r="D81" s="24">
        <v>7.759649646152518</v>
      </c>
      <c r="E81" s="24">
        <v>8.674199303837842</v>
      </c>
      <c r="F81" s="24">
        <v>29.755072001713142</v>
      </c>
      <c r="G81" s="24" t="s">
        <v>59</v>
      </c>
      <c r="H81" s="24">
        <v>-2.46576086255196</v>
      </c>
      <c r="I81" s="24">
        <v>91.41423913744804</v>
      </c>
      <c r="J81" s="24" t="s">
        <v>73</v>
      </c>
      <c r="K81" s="24">
        <v>0.23101069489831105</v>
      </c>
      <c r="M81" s="24" t="s">
        <v>68</v>
      </c>
      <c r="N81" s="24">
        <v>0.17623410300232956</v>
      </c>
      <c r="X81" s="24">
        <v>67.5</v>
      </c>
    </row>
    <row r="82" spans="1:24" ht="12.75" hidden="1">
      <c r="A82" s="24">
        <v>1625</v>
      </c>
      <c r="B82" s="24">
        <v>155.8800048828125</v>
      </c>
      <c r="C82" s="24">
        <v>170.67999267578125</v>
      </c>
      <c r="D82" s="24">
        <v>8.550294876098633</v>
      </c>
      <c r="E82" s="24">
        <v>8.565030097961426</v>
      </c>
      <c r="F82" s="24">
        <v>33.84155284501413</v>
      </c>
      <c r="G82" s="24" t="s">
        <v>56</v>
      </c>
      <c r="H82" s="24">
        <v>5.953058640137613</v>
      </c>
      <c r="I82" s="24">
        <v>94.33306352295011</v>
      </c>
      <c r="J82" s="24" t="s">
        <v>62</v>
      </c>
      <c r="K82" s="24">
        <v>0.3196492842528393</v>
      </c>
      <c r="L82" s="24">
        <v>0.3427815719051448</v>
      </c>
      <c r="M82" s="24">
        <v>0.07567258658723616</v>
      </c>
      <c r="N82" s="24">
        <v>0.07310418570378616</v>
      </c>
      <c r="O82" s="24">
        <v>0.01283770402568208</v>
      </c>
      <c r="P82" s="24">
        <v>0.009833344713294346</v>
      </c>
      <c r="Q82" s="24">
        <v>0.001562607724028381</v>
      </c>
      <c r="R82" s="24">
        <v>0.001125268225503099</v>
      </c>
      <c r="S82" s="24">
        <v>0.00016841367785001105</v>
      </c>
      <c r="T82" s="24">
        <v>0.0001447035060064931</v>
      </c>
      <c r="U82" s="24">
        <v>3.417596781992629E-05</v>
      </c>
      <c r="V82" s="24">
        <v>4.17613778641884E-05</v>
      </c>
      <c r="W82" s="24">
        <v>1.0503295502394892E-05</v>
      </c>
      <c r="X82" s="24">
        <v>67.5</v>
      </c>
    </row>
    <row r="83" spans="1:24" ht="12.75" hidden="1">
      <c r="A83" s="24">
        <v>1627</v>
      </c>
      <c r="B83" s="24">
        <v>166.4199981689453</v>
      </c>
      <c r="C83" s="24">
        <v>155.32000732421875</v>
      </c>
      <c r="D83" s="24">
        <v>8.408147811889648</v>
      </c>
      <c r="E83" s="24">
        <v>9.07406234741211</v>
      </c>
      <c r="F83" s="24">
        <v>35.95896341803081</v>
      </c>
      <c r="G83" s="24" t="s">
        <v>57</v>
      </c>
      <c r="H83" s="24">
        <v>3.0549724929492044</v>
      </c>
      <c r="I83" s="24">
        <v>101.97497066189452</v>
      </c>
      <c r="J83" s="24" t="s">
        <v>60</v>
      </c>
      <c r="K83" s="24">
        <v>-0.21140754437772466</v>
      </c>
      <c r="L83" s="24">
        <v>-0.0018644038648960104</v>
      </c>
      <c r="M83" s="24">
        <v>0.050689879024961436</v>
      </c>
      <c r="N83" s="24">
        <v>-0.0007560213693276449</v>
      </c>
      <c r="O83" s="24">
        <v>-0.008386068963573053</v>
      </c>
      <c r="P83" s="24">
        <v>-0.00021334352249463055</v>
      </c>
      <c r="Q83" s="24">
        <v>0.001076837418410391</v>
      </c>
      <c r="R83" s="24">
        <v>-6.078962268403008E-05</v>
      </c>
      <c r="S83" s="24">
        <v>-0.00010115534655132307</v>
      </c>
      <c r="T83" s="24">
        <v>-1.5194414125631701E-05</v>
      </c>
      <c r="U83" s="24">
        <v>2.54407719212779E-05</v>
      </c>
      <c r="V83" s="24">
        <v>-4.798634223375091E-06</v>
      </c>
      <c r="W83" s="24">
        <v>-6.0249129991413486E-06</v>
      </c>
      <c r="X83" s="24">
        <v>67.5</v>
      </c>
    </row>
    <row r="84" spans="1:24" ht="12.75" hidden="1">
      <c r="A84" s="24">
        <v>1626</v>
      </c>
      <c r="B84" s="24">
        <v>133.02000427246094</v>
      </c>
      <c r="C84" s="24">
        <v>147.1199951171875</v>
      </c>
      <c r="D84" s="24">
        <v>8.828644752502441</v>
      </c>
      <c r="E84" s="24">
        <v>8.636311531066895</v>
      </c>
      <c r="F84" s="24">
        <v>28.804082971126153</v>
      </c>
      <c r="G84" s="24" t="s">
        <v>58</v>
      </c>
      <c r="H84" s="24">
        <v>12.165146173286246</v>
      </c>
      <c r="I84" s="24">
        <v>77.68515044574718</v>
      </c>
      <c r="J84" s="24" t="s">
        <v>61</v>
      </c>
      <c r="K84" s="24">
        <v>0.23975511486417309</v>
      </c>
      <c r="L84" s="24">
        <v>-0.34277650158082673</v>
      </c>
      <c r="M84" s="24">
        <v>0.056186088360354186</v>
      </c>
      <c r="N84" s="24">
        <v>-0.07310027632713006</v>
      </c>
      <c r="O84" s="24">
        <v>0.00972010761201802</v>
      </c>
      <c r="P84" s="24">
        <v>-0.009831030098208604</v>
      </c>
      <c r="Q84" s="24">
        <v>0.0011323268404062504</v>
      </c>
      <c r="R84" s="24">
        <v>-0.0011236250269110362</v>
      </c>
      <c r="S84" s="24">
        <v>0.00013465052079754105</v>
      </c>
      <c r="T84" s="24">
        <v>-0.0001439035594763034</v>
      </c>
      <c r="U84" s="24">
        <v>2.2820251981039897E-05</v>
      </c>
      <c r="V84" s="24">
        <v>-4.1484765766553125E-05</v>
      </c>
      <c r="W84" s="24">
        <v>8.603466729371735E-06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1628</v>
      </c>
      <c r="B86" s="24">
        <v>161.38</v>
      </c>
      <c r="C86" s="24">
        <v>166.48</v>
      </c>
      <c r="D86" s="24">
        <v>7.759649646152518</v>
      </c>
      <c r="E86" s="24">
        <v>8.674199303837842</v>
      </c>
      <c r="F86" s="24">
        <v>31.884151185415035</v>
      </c>
      <c r="G86" s="24" t="s">
        <v>59</v>
      </c>
      <c r="H86" s="24">
        <v>4.075246789195006</v>
      </c>
      <c r="I86" s="24">
        <v>97.955246789195</v>
      </c>
      <c r="J86" s="24" t="s">
        <v>73</v>
      </c>
      <c r="K86" s="24">
        <v>0.831037246142252</v>
      </c>
      <c r="M86" s="24" t="s">
        <v>68</v>
      </c>
      <c r="N86" s="24">
        <v>0.5306334303508883</v>
      </c>
      <c r="X86" s="24">
        <v>67.5</v>
      </c>
    </row>
    <row r="87" spans="1:24" ht="12.75" hidden="1">
      <c r="A87" s="24">
        <v>1625</v>
      </c>
      <c r="B87" s="24">
        <v>155.8800048828125</v>
      </c>
      <c r="C87" s="24">
        <v>170.67999267578125</v>
      </c>
      <c r="D87" s="24">
        <v>8.550294876098633</v>
      </c>
      <c r="E87" s="24">
        <v>8.565030097961426</v>
      </c>
      <c r="F87" s="24">
        <v>33.84155284501413</v>
      </c>
      <c r="G87" s="24" t="s">
        <v>56</v>
      </c>
      <c r="H87" s="24">
        <v>5.953058640137613</v>
      </c>
      <c r="I87" s="24">
        <v>94.33306352295011</v>
      </c>
      <c r="J87" s="24" t="s">
        <v>62</v>
      </c>
      <c r="K87" s="24">
        <v>0.7560260309561401</v>
      </c>
      <c r="L87" s="24">
        <v>0.4698317741263867</v>
      </c>
      <c r="M87" s="24">
        <v>0.17897945755228398</v>
      </c>
      <c r="N87" s="24">
        <v>0.07461617651611002</v>
      </c>
      <c r="O87" s="24">
        <v>0.030363305526181265</v>
      </c>
      <c r="P87" s="24">
        <v>0.013477900345598863</v>
      </c>
      <c r="Q87" s="24">
        <v>0.0036960060102852747</v>
      </c>
      <c r="R87" s="24">
        <v>0.001148527673037205</v>
      </c>
      <c r="S87" s="24">
        <v>0.0003983382861064073</v>
      </c>
      <c r="T87" s="24">
        <v>0.00019829327156381776</v>
      </c>
      <c r="U87" s="24">
        <v>8.083500643877445E-05</v>
      </c>
      <c r="V87" s="24">
        <v>4.26110779915263E-05</v>
      </c>
      <c r="W87" s="24">
        <v>2.4830557148883813E-05</v>
      </c>
      <c r="X87" s="24">
        <v>67.5</v>
      </c>
    </row>
    <row r="88" spans="1:24" ht="12.75" hidden="1">
      <c r="A88" s="24">
        <v>1626</v>
      </c>
      <c r="B88" s="24">
        <v>133.02000427246094</v>
      </c>
      <c r="C88" s="24">
        <v>147.1199951171875</v>
      </c>
      <c r="D88" s="24">
        <v>8.828644752502441</v>
      </c>
      <c r="E88" s="24">
        <v>8.636311531066895</v>
      </c>
      <c r="F88" s="24">
        <v>30.77656549847626</v>
      </c>
      <c r="G88" s="24" t="s">
        <v>57</v>
      </c>
      <c r="H88" s="24">
        <v>17.484968437456374</v>
      </c>
      <c r="I88" s="24">
        <v>83.00497270991731</v>
      </c>
      <c r="J88" s="24" t="s">
        <v>60</v>
      </c>
      <c r="K88" s="24">
        <v>-0.5179126936490757</v>
      </c>
      <c r="L88" s="24">
        <v>0.0025572206583579908</v>
      </c>
      <c r="M88" s="24">
        <v>0.12111925372455641</v>
      </c>
      <c r="N88" s="24">
        <v>-0.0007719243049697653</v>
      </c>
      <c r="O88" s="24">
        <v>-0.021037753619083877</v>
      </c>
      <c r="P88" s="24">
        <v>0.00029262409694886214</v>
      </c>
      <c r="Q88" s="24">
        <v>0.0024288493805538235</v>
      </c>
      <c r="R88" s="24">
        <v>-6.204678040069302E-05</v>
      </c>
      <c r="S88" s="24">
        <v>-0.00029474925520909395</v>
      </c>
      <c r="T88" s="24">
        <v>2.0838294630873263E-05</v>
      </c>
      <c r="U88" s="24">
        <v>4.8102844192057474E-05</v>
      </c>
      <c r="V88" s="24">
        <v>-4.900227922972957E-06</v>
      </c>
      <c r="W88" s="24">
        <v>-1.891749003926935E-05</v>
      </c>
      <c r="X88" s="24">
        <v>67.5</v>
      </c>
    </row>
    <row r="89" spans="1:24" ht="12.75" hidden="1">
      <c r="A89" s="24">
        <v>1627</v>
      </c>
      <c r="B89" s="24">
        <v>166.4199981689453</v>
      </c>
      <c r="C89" s="24">
        <v>155.32000732421875</v>
      </c>
      <c r="D89" s="24">
        <v>8.408147811889648</v>
      </c>
      <c r="E89" s="24">
        <v>9.07406234741211</v>
      </c>
      <c r="F89" s="24">
        <v>31.91299784585814</v>
      </c>
      <c r="G89" s="24" t="s">
        <v>58</v>
      </c>
      <c r="H89" s="24">
        <v>-8.418862715394454</v>
      </c>
      <c r="I89" s="24">
        <v>90.50113545355086</v>
      </c>
      <c r="J89" s="24" t="s">
        <v>61</v>
      </c>
      <c r="K89" s="24">
        <v>-0.5507647421907589</v>
      </c>
      <c r="L89" s="24">
        <v>0.46982481479935956</v>
      </c>
      <c r="M89" s="24">
        <v>-0.13177166843793223</v>
      </c>
      <c r="N89" s="24">
        <v>-0.07461218352756262</v>
      </c>
      <c r="O89" s="24">
        <v>-0.021893908859291277</v>
      </c>
      <c r="P89" s="24">
        <v>0.013474723331622761</v>
      </c>
      <c r="Q89" s="24">
        <v>-0.0027858842608134643</v>
      </c>
      <c r="R89" s="24">
        <v>-0.0011468504753341497</v>
      </c>
      <c r="S89" s="24">
        <v>-0.00026794825383247864</v>
      </c>
      <c r="T89" s="24">
        <v>0.00019719530172993195</v>
      </c>
      <c r="U89" s="24">
        <v>-6.496471847542595E-05</v>
      </c>
      <c r="V89" s="24">
        <v>-4.2328379769403566E-05</v>
      </c>
      <c r="W89" s="24">
        <v>-1.6083691707382668E-05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1628</v>
      </c>
      <c r="B91" s="100">
        <v>161.38</v>
      </c>
      <c r="C91" s="100">
        <v>166.48</v>
      </c>
      <c r="D91" s="100">
        <v>7.759649646152518</v>
      </c>
      <c r="E91" s="100">
        <v>8.674199303837842</v>
      </c>
      <c r="F91" s="100">
        <v>29.755072001713142</v>
      </c>
      <c r="G91" s="100" t="s">
        <v>59</v>
      </c>
      <c r="H91" s="100">
        <v>-2.46576086255196</v>
      </c>
      <c r="I91" s="100">
        <v>91.41423913744804</v>
      </c>
      <c r="J91" s="100" t="s">
        <v>73</v>
      </c>
      <c r="K91" s="100">
        <v>0.5786862659660684</v>
      </c>
      <c r="M91" s="100" t="s">
        <v>68</v>
      </c>
      <c r="N91" s="100">
        <v>0.3659721011023649</v>
      </c>
      <c r="X91" s="100">
        <v>67.5</v>
      </c>
    </row>
    <row r="92" spans="1:24" s="100" customFormat="1" ht="12.75">
      <c r="A92" s="100">
        <v>1627</v>
      </c>
      <c r="B92" s="100">
        <v>166.4199981689453</v>
      </c>
      <c r="C92" s="100">
        <v>155.32000732421875</v>
      </c>
      <c r="D92" s="100">
        <v>8.408147811889648</v>
      </c>
      <c r="E92" s="100">
        <v>9.07406234741211</v>
      </c>
      <c r="F92" s="100">
        <v>35.435672656157074</v>
      </c>
      <c r="G92" s="100" t="s">
        <v>56</v>
      </c>
      <c r="H92" s="100">
        <v>1.5709875551921328</v>
      </c>
      <c r="I92" s="100">
        <v>100.49098572413745</v>
      </c>
      <c r="J92" s="100" t="s">
        <v>62</v>
      </c>
      <c r="K92" s="100">
        <v>0.6393785568490393</v>
      </c>
      <c r="L92" s="100">
        <v>0.3751160056344226</v>
      </c>
      <c r="M92" s="100">
        <v>0.15136410549722068</v>
      </c>
      <c r="N92" s="100">
        <v>0.0739716971505735</v>
      </c>
      <c r="O92" s="100">
        <v>0.0256787243251721</v>
      </c>
      <c r="P92" s="100">
        <v>0.010760877944314637</v>
      </c>
      <c r="Q92" s="100">
        <v>0.0031256421132644092</v>
      </c>
      <c r="R92" s="100">
        <v>0.0011386072796016964</v>
      </c>
      <c r="S92" s="100">
        <v>0.0003368907387393512</v>
      </c>
      <c r="T92" s="100">
        <v>0.00015834699698324275</v>
      </c>
      <c r="U92" s="100">
        <v>6.836451505947546E-05</v>
      </c>
      <c r="V92" s="100">
        <v>4.225827155703615E-05</v>
      </c>
      <c r="W92" s="100">
        <v>2.100967186311177E-05</v>
      </c>
      <c r="X92" s="100">
        <v>67.5</v>
      </c>
    </row>
    <row r="93" spans="1:24" s="100" customFormat="1" ht="12.75">
      <c r="A93" s="100">
        <v>1625</v>
      </c>
      <c r="B93" s="100">
        <v>155.8800048828125</v>
      </c>
      <c r="C93" s="100">
        <v>170.67999267578125</v>
      </c>
      <c r="D93" s="100">
        <v>8.550294876098633</v>
      </c>
      <c r="E93" s="100">
        <v>8.565030097961426</v>
      </c>
      <c r="F93" s="100">
        <v>32.54510678493604</v>
      </c>
      <c r="G93" s="100" t="s">
        <v>57</v>
      </c>
      <c r="H93" s="100">
        <v>2.339225400879414</v>
      </c>
      <c r="I93" s="100">
        <v>90.71923028369191</v>
      </c>
      <c r="J93" s="100" t="s">
        <v>60</v>
      </c>
      <c r="K93" s="100">
        <v>-0.1824268963965193</v>
      </c>
      <c r="L93" s="100">
        <v>-0.0020404481396393325</v>
      </c>
      <c r="M93" s="100">
        <v>0.04483328306225978</v>
      </c>
      <c r="N93" s="100">
        <v>-0.0007650353943644135</v>
      </c>
      <c r="O93" s="100">
        <v>-0.007060624639184617</v>
      </c>
      <c r="P93" s="100">
        <v>-0.0002334982300682348</v>
      </c>
      <c r="Q93" s="100">
        <v>0.0010038381999951098</v>
      </c>
      <c r="R93" s="100">
        <v>-6.151568147873414E-05</v>
      </c>
      <c r="S93" s="100">
        <v>-7.054510335848872E-05</v>
      </c>
      <c r="T93" s="100">
        <v>-1.662903667573691E-05</v>
      </c>
      <c r="U93" s="100">
        <v>2.7019671518475405E-05</v>
      </c>
      <c r="V93" s="100">
        <v>-4.8552505765788125E-06</v>
      </c>
      <c r="W93" s="100">
        <v>-3.7136720749735037E-06</v>
      </c>
      <c r="X93" s="100">
        <v>67.5</v>
      </c>
    </row>
    <row r="94" spans="1:24" s="100" customFormat="1" ht="12.75">
      <c r="A94" s="100">
        <v>1626</v>
      </c>
      <c r="B94" s="100">
        <v>133.02000427246094</v>
      </c>
      <c r="C94" s="100">
        <v>147.1199951171875</v>
      </c>
      <c r="D94" s="100">
        <v>8.828644752502441</v>
      </c>
      <c r="E94" s="100">
        <v>8.636311531066895</v>
      </c>
      <c r="F94" s="100">
        <v>30.77656549847626</v>
      </c>
      <c r="G94" s="100" t="s">
        <v>58</v>
      </c>
      <c r="H94" s="100">
        <v>17.484968437456374</v>
      </c>
      <c r="I94" s="100">
        <v>83.00497270991731</v>
      </c>
      <c r="J94" s="100" t="s">
        <v>61</v>
      </c>
      <c r="K94" s="100">
        <v>0.6128012454536086</v>
      </c>
      <c r="L94" s="100">
        <v>-0.3751104560719597</v>
      </c>
      <c r="M94" s="100">
        <v>0.14457202067769906</v>
      </c>
      <c r="N94" s="100">
        <v>-0.07396774094280245</v>
      </c>
      <c r="O94" s="100">
        <v>0.02468895426446257</v>
      </c>
      <c r="P94" s="100">
        <v>-0.01075834432935627</v>
      </c>
      <c r="Q94" s="100">
        <v>0.002960058696790079</v>
      </c>
      <c r="R94" s="100">
        <v>-0.0011369443073845713</v>
      </c>
      <c r="S94" s="100">
        <v>0.00032942185452772553</v>
      </c>
      <c r="T94" s="100">
        <v>-0.00015747141516112722</v>
      </c>
      <c r="U94" s="100">
        <v>6.279844162358597E-05</v>
      </c>
      <c r="V94" s="100">
        <v>-4.197842370583776E-05</v>
      </c>
      <c r="W94" s="100">
        <v>2.0678852761098532E-05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1628</v>
      </c>
      <c r="B96" s="24">
        <v>161.38</v>
      </c>
      <c r="C96" s="24">
        <v>166.48</v>
      </c>
      <c r="D96" s="24">
        <v>7.759649646152518</v>
      </c>
      <c r="E96" s="24">
        <v>8.674199303837842</v>
      </c>
      <c r="F96" s="24">
        <v>33.64723005826968</v>
      </c>
      <c r="G96" s="24" t="s">
        <v>59</v>
      </c>
      <c r="H96" s="24">
        <v>9.491819590364386</v>
      </c>
      <c r="I96" s="24">
        <v>103.37181959036438</v>
      </c>
      <c r="J96" s="24" t="s">
        <v>73</v>
      </c>
      <c r="K96" s="24">
        <v>0.2854533009385617</v>
      </c>
      <c r="M96" s="24" t="s">
        <v>68</v>
      </c>
      <c r="N96" s="24">
        <v>0.24884765742150342</v>
      </c>
      <c r="X96" s="24">
        <v>67.5</v>
      </c>
    </row>
    <row r="97" spans="1:24" ht="12.75" hidden="1">
      <c r="A97" s="24">
        <v>1627</v>
      </c>
      <c r="B97" s="24">
        <v>166.4199981689453</v>
      </c>
      <c r="C97" s="24">
        <v>155.32000732421875</v>
      </c>
      <c r="D97" s="24">
        <v>8.408147811889648</v>
      </c>
      <c r="E97" s="24">
        <v>9.07406234741211</v>
      </c>
      <c r="F97" s="24">
        <v>35.435672656157074</v>
      </c>
      <c r="G97" s="24" t="s">
        <v>56</v>
      </c>
      <c r="H97" s="24">
        <v>1.5709875551921328</v>
      </c>
      <c r="I97" s="24">
        <v>100.49098572413745</v>
      </c>
      <c r="J97" s="24" t="s">
        <v>62</v>
      </c>
      <c r="K97" s="24">
        <v>0.23573160041880645</v>
      </c>
      <c r="L97" s="24">
        <v>0.46991161888791366</v>
      </c>
      <c r="M97" s="24">
        <v>0.05580644231636942</v>
      </c>
      <c r="N97" s="24">
        <v>0.07535614142837932</v>
      </c>
      <c r="O97" s="24">
        <v>0.009467301525669028</v>
      </c>
      <c r="P97" s="24">
        <v>0.01348021387596017</v>
      </c>
      <c r="Q97" s="24">
        <v>0.0011524808503851412</v>
      </c>
      <c r="R97" s="24">
        <v>0.001159911703068362</v>
      </c>
      <c r="S97" s="24">
        <v>0.00012418660671275722</v>
      </c>
      <c r="T97" s="24">
        <v>0.00019834289733140192</v>
      </c>
      <c r="U97" s="24">
        <v>2.521239234696229E-05</v>
      </c>
      <c r="V97" s="24">
        <v>4.3039305351919964E-05</v>
      </c>
      <c r="W97" s="24">
        <v>7.736415721564347E-06</v>
      </c>
      <c r="X97" s="24">
        <v>67.5</v>
      </c>
    </row>
    <row r="98" spans="1:24" ht="12.75" hidden="1">
      <c r="A98" s="24">
        <v>1626</v>
      </c>
      <c r="B98" s="24">
        <v>133.02000427246094</v>
      </c>
      <c r="C98" s="24">
        <v>147.1199951171875</v>
      </c>
      <c r="D98" s="24">
        <v>8.828644752502441</v>
      </c>
      <c r="E98" s="24">
        <v>8.636311531066895</v>
      </c>
      <c r="F98" s="24">
        <v>28.804082971126153</v>
      </c>
      <c r="G98" s="24" t="s">
        <v>57</v>
      </c>
      <c r="H98" s="24">
        <v>12.165146173286246</v>
      </c>
      <c r="I98" s="24">
        <v>77.68515044574718</v>
      </c>
      <c r="J98" s="24" t="s">
        <v>60</v>
      </c>
      <c r="K98" s="24">
        <v>-0.1036462582392295</v>
      </c>
      <c r="L98" s="24">
        <v>0.0025576198954107687</v>
      </c>
      <c r="M98" s="24">
        <v>0.023965890049087887</v>
      </c>
      <c r="N98" s="24">
        <v>-0.0007794692499670722</v>
      </c>
      <c r="O98" s="24">
        <v>-0.00425420974358027</v>
      </c>
      <c r="P98" s="24">
        <v>0.0002925922365900077</v>
      </c>
      <c r="Q98" s="24">
        <v>0.0004674286403566596</v>
      </c>
      <c r="R98" s="24">
        <v>-6.264819638689968E-05</v>
      </c>
      <c r="S98" s="24">
        <v>-6.31537014772916E-05</v>
      </c>
      <c r="T98" s="24">
        <v>2.0832536516272923E-05</v>
      </c>
      <c r="U98" s="24">
        <v>8.345602091426492E-06</v>
      </c>
      <c r="V98" s="24">
        <v>-4.943550337030709E-06</v>
      </c>
      <c r="W98" s="24">
        <v>-4.151455513016658E-06</v>
      </c>
      <c r="X98" s="24">
        <v>67.5</v>
      </c>
    </row>
    <row r="99" spans="1:24" ht="12.75" hidden="1">
      <c r="A99" s="24">
        <v>1625</v>
      </c>
      <c r="B99" s="24">
        <v>155.8800048828125</v>
      </c>
      <c r="C99" s="24">
        <v>170.67999267578125</v>
      </c>
      <c r="D99" s="24">
        <v>8.550294876098633</v>
      </c>
      <c r="E99" s="24">
        <v>8.565030097961426</v>
      </c>
      <c r="F99" s="24">
        <v>30.290972282546083</v>
      </c>
      <c r="G99" s="24" t="s">
        <v>58</v>
      </c>
      <c r="H99" s="24">
        <v>-3.9441568711179826</v>
      </c>
      <c r="I99" s="24">
        <v>84.43584801169452</v>
      </c>
      <c r="J99" s="24" t="s">
        <v>61</v>
      </c>
      <c r="K99" s="24">
        <v>-0.21172350032298912</v>
      </c>
      <c r="L99" s="24">
        <v>0.46990465857057684</v>
      </c>
      <c r="M99" s="24">
        <v>-0.050398364240968156</v>
      </c>
      <c r="N99" s="24">
        <v>-0.07535210998148799</v>
      </c>
      <c r="O99" s="24">
        <v>-0.008457629551804796</v>
      </c>
      <c r="P99" s="24">
        <v>0.01347703809910458</v>
      </c>
      <c r="Q99" s="24">
        <v>-0.0010534337077760436</v>
      </c>
      <c r="R99" s="24">
        <v>-0.0011582186159807726</v>
      </c>
      <c r="S99" s="24">
        <v>-0.0001069295248121218</v>
      </c>
      <c r="T99" s="24">
        <v>0.0001972458119811754</v>
      </c>
      <c r="U99" s="24">
        <v>-2.3791083489171746E-05</v>
      </c>
      <c r="V99" s="24">
        <v>-4.2754451408491374E-05</v>
      </c>
      <c r="W99" s="24">
        <v>-6.528211496291431E-06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1628</v>
      </c>
      <c r="B101" s="24">
        <v>161.38</v>
      </c>
      <c r="C101" s="24">
        <v>166.48</v>
      </c>
      <c r="D101" s="24">
        <v>7.759649646152518</v>
      </c>
      <c r="E101" s="24">
        <v>8.674199303837842</v>
      </c>
      <c r="F101" s="24">
        <v>31.884151185415035</v>
      </c>
      <c r="G101" s="24" t="s">
        <v>59</v>
      </c>
      <c r="H101" s="24">
        <v>4.075246789195006</v>
      </c>
      <c r="I101" s="24">
        <v>97.955246789195</v>
      </c>
      <c r="J101" s="24" t="s">
        <v>73</v>
      </c>
      <c r="K101" s="24">
        <v>0.5025332358505786</v>
      </c>
      <c r="M101" s="24" t="s">
        <v>68</v>
      </c>
      <c r="N101" s="24">
        <v>0.32482876725851295</v>
      </c>
      <c r="X101" s="24">
        <v>67.5</v>
      </c>
    </row>
    <row r="102" spans="1:24" ht="12.75" hidden="1">
      <c r="A102" s="24">
        <v>1626</v>
      </c>
      <c r="B102" s="24">
        <v>133.02000427246094</v>
      </c>
      <c r="C102" s="24">
        <v>147.1199951171875</v>
      </c>
      <c r="D102" s="24">
        <v>8.828644752502441</v>
      </c>
      <c r="E102" s="24">
        <v>8.636311531066895</v>
      </c>
      <c r="F102" s="24">
        <v>30.206124156420202</v>
      </c>
      <c r="G102" s="24" t="s">
        <v>56</v>
      </c>
      <c r="H102" s="24">
        <v>15.94647746995983</v>
      </c>
      <c r="I102" s="24">
        <v>81.46648174242077</v>
      </c>
      <c r="J102" s="24" t="s">
        <v>62</v>
      </c>
      <c r="K102" s="24">
        <v>0.5839441643186062</v>
      </c>
      <c r="L102" s="24">
        <v>0.3690128055588658</v>
      </c>
      <c r="M102" s="24">
        <v>0.13824054375386707</v>
      </c>
      <c r="N102" s="24">
        <v>0.07476546238407902</v>
      </c>
      <c r="O102" s="24">
        <v>0.023452393343848063</v>
      </c>
      <c r="P102" s="24">
        <v>0.0105859379106946</v>
      </c>
      <c r="Q102" s="24">
        <v>0.0028547196717358795</v>
      </c>
      <c r="R102" s="24">
        <v>0.0011508850389162185</v>
      </c>
      <c r="S102" s="24">
        <v>0.00030771390926965896</v>
      </c>
      <c r="T102" s="24">
        <v>0.0001557705107487639</v>
      </c>
      <c r="U102" s="24">
        <v>6.243982780020747E-05</v>
      </c>
      <c r="V102" s="24">
        <v>4.2715588969968784E-05</v>
      </c>
      <c r="W102" s="24">
        <v>1.918571422424337E-05</v>
      </c>
      <c r="X102" s="24">
        <v>67.5</v>
      </c>
    </row>
    <row r="103" spans="1:24" ht="12.75" hidden="1">
      <c r="A103" s="24">
        <v>1625</v>
      </c>
      <c r="B103" s="24">
        <v>155.8800048828125</v>
      </c>
      <c r="C103" s="24">
        <v>170.67999267578125</v>
      </c>
      <c r="D103" s="24">
        <v>8.550294876098633</v>
      </c>
      <c r="E103" s="24">
        <v>8.565030097961426</v>
      </c>
      <c r="F103" s="24">
        <v>30.290972282546083</v>
      </c>
      <c r="G103" s="24" t="s">
        <v>57</v>
      </c>
      <c r="H103" s="24">
        <v>-3.9441568711179826</v>
      </c>
      <c r="I103" s="24">
        <v>84.43584801169452</v>
      </c>
      <c r="J103" s="24" t="s">
        <v>60</v>
      </c>
      <c r="K103" s="24">
        <v>0.30651216332002795</v>
      </c>
      <c r="L103" s="24">
        <v>-0.002006763151864364</v>
      </c>
      <c r="M103" s="24">
        <v>-0.07389508770736826</v>
      </c>
      <c r="N103" s="24">
        <v>-0.000772854394188968</v>
      </c>
      <c r="O103" s="24">
        <v>0.012094117383608468</v>
      </c>
      <c r="P103" s="24">
        <v>-0.00022970770826124978</v>
      </c>
      <c r="Q103" s="24">
        <v>-0.0015887075776259269</v>
      </c>
      <c r="R103" s="24">
        <v>-6.213439703704908E-05</v>
      </c>
      <c r="S103" s="24">
        <v>0.0001405118593500859</v>
      </c>
      <c r="T103" s="24">
        <v>-1.6367353342869982E-05</v>
      </c>
      <c r="U103" s="24">
        <v>-3.8748360259701664E-05</v>
      </c>
      <c r="V103" s="24">
        <v>-4.901066976907226E-06</v>
      </c>
      <c r="W103" s="24">
        <v>8.187530854620493E-06</v>
      </c>
      <c r="X103" s="24">
        <v>67.5</v>
      </c>
    </row>
    <row r="104" spans="1:24" ht="12.75" hidden="1">
      <c r="A104" s="24">
        <v>1627</v>
      </c>
      <c r="B104" s="24">
        <v>166.4199981689453</v>
      </c>
      <c r="C104" s="24">
        <v>155.32000732421875</v>
      </c>
      <c r="D104" s="24">
        <v>8.408147811889648</v>
      </c>
      <c r="E104" s="24">
        <v>9.07406234741211</v>
      </c>
      <c r="F104" s="24">
        <v>35.95896341803081</v>
      </c>
      <c r="G104" s="24" t="s">
        <v>58</v>
      </c>
      <c r="H104" s="24">
        <v>3.0549724929492044</v>
      </c>
      <c r="I104" s="24">
        <v>101.97497066189452</v>
      </c>
      <c r="J104" s="24" t="s">
        <v>61</v>
      </c>
      <c r="K104" s="24">
        <v>-0.497032273377325</v>
      </c>
      <c r="L104" s="24">
        <v>-0.36900734893505527</v>
      </c>
      <c r="M104" s="24">
        <v>-0.11683306017598438</v>
      </c>
      <c r="N104" s="24">
        <v>-0.07476146775973916</v>
      </c>
      <c r="O104" s="24">
        <v>-0.020093458593932217</v>
      </c>
      <c r="P104" s="24">
        <v>-0.010583445366129431</v>
      </c>
      <c r="Q104" s="24">
        <v>-0.002371799451258425</v>
      </c>
      <c r="R104" s="24">
        <v>-0.001149206547799841</v>
      </c>
      <c r="S104" s="24">
        <v>-0.00027375950639201116</v>
      </c>
      <c r="T104" s="24">
        <v>-0.00015490823659018396</v>
      </c>
      <c r="U104" s="24">
        <v>-4.8962196365195205E-05</v>
      </c>
      <c r="V104" s="24">
        <v>-4.243349011734939E-05</v>
      </c>
      <c r="W104" s="24">
        <v>-1.7350964491894156E-05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1628</v>
      </c>
      <c r="B106" s="24">
        <v>161.38</v>
      </c>
      <c r="C106" s="24">
        <v>166.48</v>
      </c>
      <c r="D106" s="24">
        <v>7.759649646152518</v>
      </c>
      <c r="E106" s="24">
        <v>8.674199303837842</v>
      </c>
      <c r="F106" s="24">
        <v>33.64723005826968</v>
      </c>
      <c r="G106" s="24" t="s">
        <v>59</v>
      </c>
      <c r="H106" s="24">
        <v>9.491819590364386</v>
      </c>
      <c r="I106" s="24">
        <v>103.37181959036438</v>
      </c>
      <c r="J106" s="24" t="s">
        <v>73</v>
      </c>
      <c r="K106" s="24">
        <v>0.9107600420651941</v>
      </c>
      <c r="M106" s="24" t="s">
        <v>68</v>
      </c>
      <c r="N106" s="24">
        <v>0.5262152009251057</v>
      </c>
      <c r="X106" s="24">
        <v>67.5</v>
      </c>
    </row>
    <row r="107" spans="1:24" ht="12.75" hidden="1">
      <c r="A107" s="24">
        <v>1626</v>
      </c>
      <c r="B107" s="24">
        <v>133.02000427246094</v>
      </c>
      <c r="C107" s="24">
        <v>147.1199951171875</v>
      </c>
      <c r="D107" s="24">
        <v>8.828644752502441</v>
      </c>
      <c r="E107" s="24">
        <v>8.636311531066895</v>
      </c>
      <c r="F107" s="24">
        <v>30.206124156420202</v>
      </c>
      <c r="G107" s="24" t="s">
        <v>56</v>
      </c>
      <c r="H107" s="24">
        <v>15.94647746995983</v>
      </c>
      <c r="I107" s="24">
        <v>81.46648174242077</v>
      </c>
      <c r="J107" s="24" t="s">
        <v>62</v>
      </c>
      <c r="K107" s="24">
        <v>0.8651424661910389</v>
      </c>
      <c r="L107" s="24">
        <v>0.33659852702403603</v>
      </c>
      <c r="M107" s="24">
        <v>0.20481020828078925</v>
      </c>
      <c r="N107" s="24">
        <v>0.07564900340658422</v>
      </c>
      <c r="O107" s="24">
        <v>0.03474580444740137</v>
      </c>
      <c r="P107" s="24">
        <v>0.009656091142713093</v>
      </c>
      <c r="Q107" s="24">
        <v>0.0042293527053333495</v>
      </c>
      <c r="R107" s="24">
        <v>0.001164492980874085</v>
      </c>
      <c r="S107" s="24">
        <v>0.0004558737054076916</v>
      </c>
      <c r="T107" s="24">
        <v>0.00014207757885160936</v>
      </c>
      <c r="U107" s="24">
        <v>9.250260158490807E-05</v>
      </c>
      <c r="V107" s="24">
        <v>4.322444235908258E-05</v>
      </c>
      <c r="W107" s="24">
        <v>2.8423255151062403E-05</v>
      </c>
      <c r="X107" s="24">
        <v>67.5</v>
      </c>
    </row>
    <row r="108" spans="1:24" ht="12.75" hidden="1">
      <c r="A108" s="24">
        <v>1627</v>
      </c>
      <c r="B108" s="24">
        <v>166.4199981689453</v>
      </c>
      <c r="C108" s="24">
        <v>155.32000732421875</v>
      </c>
      <c r="D108" s="24">
        <v>8.408147811889648</v>
      </c>
      <c r="E108" s="24">
        <v>9.07406234741211</v>
      </c>
      <c r="F108" s="24">
        <v>31.91299784585814</v>
      </c>
      <c r="G108" s="24" t="s">
        <v>57</v>
      </c>
      <c r="H108" s="24">
        <v>-8.418862715394454</v>
      </c>
      <c r="I108" s="24">
        <v>90.50113545355086</v>
      </c>
      <c r="J108" s="24" t="s">
        <v>60</v>
      </c>
      <c r="K108" s="24">
        <v>0.6868415322584931</v>
      </c>
      <c r="L108" s="24">
        <v>-0.00183031152861141</v>
      </c>
      <c r="M108" s="24">
        <v>-0.1640051233398822</v>
      </c>
      <c r="N108" s="24">
        <v>-0.000781844433608696</v>
      </c>
      <c r="O108" s="24">
        <v>0.027355333823244492</v>
      </c>
      <c r="P108" s="24">
        <v>-0.00020958399077903174</v>
      </c>
      <c r="Q108" s="24">
        <v>-0.0034519978955461607</v>
      </c>
      <c r="R108" s="24">
        <v>-6.285063809314192E-05</v>
      </c>
      <c r="S108" s="24">
        <v>0.00033909983126077006</v>
      </c>
      <c r="T108" s="24">
        <v>-1.4938421243325588E-05</v>
      </c>
      <c r="U108" s="24">
        <v>-7.949596950543523E-05</v>
      </c>
      <c r="V108" s="24">
        <v>-4.954159384930678E-06</v>
      </c>
      <c r="W108" s="24">
        <v>2.0498827385848707E-05</v>
      </c>
      <c r="X108" s="24">
        <v>67.5</v>
      </c>
    </row>
    <row r="109" spans="1:24" ht="12.75" hidden="1">
      <c r="A109" s="24">
        <v>1625</v>
      </c>
      <c r="B109" s="24">
        <v>155.8800048828125</v>
      </c>
      <c r="C109" s="24">
        <v>170.67999267578125</v>
      </c>
      <c r="D109" s="24">
        <v>8.550294876098633</v>
      </c>
      <c r="E109" s="24">
        <v>8.565030097961426</v>
      </c>
      <c r="F109" s="24">
        <v>32.54510678493604</v>
      </c>
      <c r="G109" s="24" t="s">
        <v>58</v>
      </c>
      <c r="H109" s="24">
        <v>2.339225400879414</v>
      </c>
      <c r="I109" s="24">
        <v>90.71923028369191</v>
      </c>
      <c r="J109" s="24" t="s">
        <v>61</v>
      </c>
      <c r="K109" s="24">
        <v>-0.5260420100827673</v>
      </c>
      <c r="L109" s="24">
        <v>-0.3365935506727052</v>
      </c>
      <c r="M109" s="24">
        <v>-0.1226765704374323</v>
      </c>
      <c r="N109" s="24">
        <v>-0.07564496305565246</v>
      </c>
      <c r="O109" s="24">
        <v>-0.02142327328201535</v>
      </c>
      <c r="P109" s="24">
        <v>-0.009653816380436879</v>
      </c>
      <c r="Q109" s="24">
        <v>-0.0024435905621145696</v>
      </c>
      <c r="R109" s="24">
        <v>-0.0011627956397391147</v>
      </c>
      <c r="S109" s="24">
        <v>-0.0003046836715694756</v>
      </c>
      <c r="T109" s="24">
        <v>-0.00014129006328504577</v>
      </c>
      <c r="U109" s="24">
        <v>-4.729822546742266E-05</v>
      </c>
      <c r="V109" s="24">
        <v>-4.2939593873747295E-05</v>
      </c>
      <c r="W109" s="24">
        <v>-1.96895786950248E-05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1628</v>
      </c>
      <c r="B111" s="24">
        <v>148.34</v>
      </c>
      <c r="C111" s="24">
        <v>149.44</v>
      </c>
      <c r="D111" s="24">
        <v>8.39978768195029</v>
      </c>
      <c r="E111" s="24">
        <v>8.958331968794937</v>
      </c>
      <c r="F111" s="24">
        <v>26.008638584837087</v>
      </c>
      <c r="G111" s="24" t="s">
        <v>59</v>
      </c>
      <c r="H111" s="24">
        <v>-7.0654369606202465</v>
      </c>
      <c r="I111" s="24">
        <v>73.77456303937976</v>
      </c>
      <c r="J111" s="24" t="s">
        <v>73</v>
      </c>
      <c r="K111" s="24">
        <v>0.8290299186772307</v>
      </c>
      <c r="M111" s="24" t="s">
        <v>68</v>
      </c>
      <c r="N111" s="24">
        <v>0.598540593606705</v>
      </c>
      <c r="X111" s="24">
        <v>67.5</v>
      </c>
    </row>
    <row r="112" spans="1:24" ht="12.75" hidden="1">
      <c r="A112" s="24">
        <v>1625</v>
      </c>
      <c r="B112" s="24">
        <v>149.5800018310547</v>
      </c>
      <c r="C112" s="24">
        <v>151.8800048828125</v>
      </c>
      <c r="D112" s="24">
        <v>8.472347259521484</v>
      </c>
      <c r="E112" s="24">
        <v>8.69438648223877</v>
      </c>
      <c r="F112" s="24">
        <v>29.973310018332963</v>
      </c>
      <c r="G112" s="24" t="s">
        <v>56</v>
      </c>
      <c r="H112" s="24">
        <v>2.216760388988007</v>
      </c>
      <c r="I112" s="24">
        <v>84.2967622200427</v>
      </c>
      <c r="J112" s="24" t="s">
        <v>62</v>
      </c>
      <c r="K112" s="24">
        <v>0.6394648825955679</v>
      </c>
      <c r="L112" s="24">
        <v>0.6283492343554985</v>
      </c>
      <c r="M112" s="24">
        <v>0.15138454046413352</v>
      </c>
      <c r="N112" s="24">
        <v>0.03714529264843397</v>
      </c>
      <c r="O112" s="24">
        <v>0.025682085504468967</v>
      </c>
      <c r="P112" s="24">
        <v>0.018025317929101208</v>
      </c>
      <c r="Q112" s="24">
        <v>0.0031260957020419304</v>
      </c>
      <c r="R112" s="24">
        <v>0.0005717662103801433</v>
      </c>
      <c r="S112" s="24">
        <v>0.0003369289762903663</v>
      </c>
      <c r="T112" s="24">
        <v>0.0002652340634644988</v>
      </c>
      <c r="U112" s="24">
        <v>6.838302895877616E-05</v>
      </c>
      <c r="V112" s="24">
        <v>2.122546835448543E-05</v>
      </c>
      <c r="W112" s="24">
        <v>2.1009690733480065E-05</v>
      </c>
      <c r="X112" s="24">
        <v>67.5</v>
      </c>
    </row>
    <row r="113" spans="1:24" ht="12.75" hidden="1">
      <c r="A113" s="24">
        <v>1627</v>
      </c>
      <c r="B113" s="24">
        <v>162</v>
      </c>
      <c r="C113" s="24">
        <v>155.1999969482422</v>
      </c>
      <c r="D113" s="24">
        <v>8.54155445098877</v>
      </c>
      <c r="E113" s="24">
        <v>9.29480266571045</v>
      </c>
      <c r="F113" s="24">
        <v>32.336110158386134</v>
      </c>
      <c r="G113" s="24" t="s">
        <v>57</v>
      </c>
      <c r="H113" s="24">
        <v>-4.247942180865337</v>
      </c>
      <c r="I113" s="24">
        <v>90.25205781913466</v>
      </c>
      <c r="J113" s="24" t="s">
        <v>60</v>
      </c>
      <c r="K113" s="24">
        <v>-0.10591381734194796</v>
      </c>
      <c r="L113" s="24">
        <v>-0.0034186609161482393</v>
      </c>
      <c r="M113" s="24">
        <v>0.026768845786597863</v>
      </c>
      <c r="N113" s="24">
        <v>-0.0003840766034151719</v>
      </c>
      <c r="O113" s="24">
        <v>-0.003980114312057345</v>
      </c>
      <c r="P113" s="24">
        <v>-0.0003911708325164466</v>
      </c>
      <c r="Q113" s="24">
        <v>0.0006333280113068027</v>
      </c>
      <c r="R113" s="24">
        <v>-3.089703509683797E-05</v>
      </c>
      <c r="S113" s="24">
        <v>-2.9630184952318237E-05</v>
      </c>
      <c r="T113" s="24">
        <v>-2.7856017171080356E-05</v>
      </c>
      <c r="U113" s="24">
        <v>1.9126928302755384E-05</v>
      </c>
      <c r="V113" s="24">
        <v>-2.4390563390158634E-06</v>
      </c>
      <c r="W113" s="24">
        <v>-1.1541811396401949E-06</v>
      </c>
      <c r="X113" s="24">
        <v>67.5</v>
      </c>
    </row>
    <row r="114" spans="1:24" ht="12.75" hidden="1">
      <c r="A114" s="24">
        <v>1626</v>
      </c>
      <c r="B114" s="24">
        <v>119.5199966430664</v>
      </c>
      <c r="C114" s="24">
        <v>128.22000122070312</v>
      </c>
      <c r="D114" s="24">
        <v>9.080588340759277</v>
      </c>
      <c r="E114" s="24">
        <v>9.134223937988281</v>
      </c>
      <c r="F114" s="24">
        <v>26.947766243651646</v>
      </c>
      <c r="G114" s="24" t="s">
        <v>58</v>
      </c>
      <c r="H114" s="24">
        <v>18.602080031157243</v>
      </c>
      <c r="I114" s="24">
        <v>70.62207667422365</v>
      </c>
      <c r="J114" s="24" t="s">
        <v>61</v>
      </c>
      <c r="K114" s="24">
        <v>0.6306326976687935</v>
      </c>
      <c r="L114" s="24">
        <v>-0.6283399343290872</v>
      </c>
      <c r="M114" s="24">
        <v>0.1489990200866778</v>
      </c>
      <c r="N114" s="24">
        <v>-0.03714330694890416</v>
      </c>
      <c r="O114" s="24">
        <v>0.025371799422228832</v>
      </c>
      <c r="P114" s="24">
        <v>-0.01802107299316458</v>
      </c>
      <c r="Q114" s="24">
        <v>0.003061269339411219</v>
      </c>
      <c r="R114" s="24">
        <v>-0.0005709307948908476</v>
      </c>
      <c r="S114" s="24">
        <v>0.0003356235796301649</v>
      </c>
      <c r="T114" s="24">
        <v>-0.00026376722830794247</v>
      </c>
      <c r="U114" s="24">
        <v>6.56536309984305E-05</v>
      </c>
      <c r="V114" s="24">
        <v>-2.1084864501399317E-05</v>
      </c>
      <c r="W114" s="24">
        <v>2.0977963929165694E-05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1628</v>
      </c>
      <c r="B116" s="24">
        <v>148.34</v>
      </c>
      <c r="C116" s="24">
        <v>149.44</v>
      </c>
      <c r="D116" s="24">
        <v>8.39978768195029</v>
      </c>
      <c r="E116" s="24">
        <v>8.958331968794937</v>
      </c>
      <c r="F116" s="24">
        <v>31.20716110523387</v>
      </c>
      <c r="G116" s="24" t="s">
        <v>59</v>
      </c>
      <c r="H116" s="24">
        <v>7.680383976590875</v>
      </c>
      <c r="I116" s="24">
        <v>88.52038397659088</v>
      </c>
      <c r="J116" s="24" t="s">
        <v>73</v>
      </c>
      <c r="K116" s="24">
        <v>0.952583087119224</v>
      </c>
      <c r="M116" s="24" t="s">
        <v>68</v>
      </c>
      <c r="N116" s="24">
        <v>0.6867254522279537</v>
      </c>
      <c r="X116" s="24">
        <v>67.5</v>
      </c>
    </row>
    <row r="117" spans="1:24" ht="12.75" hidden="1">
      <c r="A117" s="24">
        <v>1625</v>
      </c>
      <c r="B117" s="24">
        <v>149.5800018310547</v>
      </c>
      <c r="C117" s="24">
        <v>151.8800048828125</v>
      </c>
      <c r="D117" s="24">
        <v>8.472347259521484</v>
      </c>
      <c r="E117" s="24">
        <v>8.69438648223877</v>
      </c>
      <c r="F117" s="24">
        <v>29.973310018332963</v>
      </c>
      <c r="G117" s="24" t="s">
        <v>56</v>
      </c>
      <c r="H117" s="24">
        <v>2.216760388988007</v>
      </c>
      <c r="I117" s="24">
        <v>84.2967622200427</v>
      </c>
      <c r="J117" s="24" t="s">
        <v>62</v>
      </c>
      <c r="K117" s="24">
        <v>0.6871603141323879</v>
      </c>
      <c r="L117" s="24">
        <v>0.6716846783221636</v>
      </c>
      <c r="M117" s="24">
        <v>0.16267619770237096</v>
      </c>
      <c r="N117" s="24">
        <v>0.04031317429057305</v>
      </c>
      <c r="O117" s="24">
        <v>0.027597550652246654</v>
      </c>
      <c r="P117" s="24">
        <v>0.01926843301587693</v>
      </c>
      <c r="Q117" s="24">
        <v>0.003359336486000733</v>
      </c>
      <c r="R117" s="24">
        <v>0.0006205127572264715</v>
      </c>
      <c r="S117" s="24">
        <v>0.0003620521684403841</v>
      </c>
      <c r="T117" s="24">
        <v>0.0002835078001680495</v>
      </c>
      <c r="U117" s="24">
        <v>7.348112607573125E-05</v>
      </c>
      <c r="V117" s="24">
        <v>2.3016573119915334E-05</v>
      </c>
      <c r="W117" s="24">
        <v>2.2569621619087564E-05</v>
      </c>
      <c r="X117" s="24">
        <v>67.5</v>
      </c>
    </row>
    <row r="118" spans="1:24" ht="12.75" hidden="1">
      <c r="A118" s="24">
        <v>1626</v>
      </c>
      <c r="B118" s="24">
        <v>119.5199966430664</v>
      </c>
      <c r="C118" s="24">
        <v>128.22000122070312</v>
      </c>
      <c r="D118" s="24">
        <v>9.080588340759277</v>
      </c>
      <c r="E118" s="24">
        <v>9.134223937988281</v>
      </c>
      <c r="F118" s="24">
        <v>25.440463583395694</v>
      </c>
      <c r="G118" s="24" t="s">
        <v>57</v>
      </c>
      <c r="H118" s="24">
        <v>14.651888275692755</v>
      </c>
      <c r="I118" s="24">
        <v>66.67188491875916</v>
      </c>
      <c r="J118" s="24" t="s">
        <v>60</v>
      </c>
      <c r="K118" s="24">
        <v>-0.27059825167970253</v>
      </c>
      <c r="L118" s="24">
        <v>0.0036552011434232367</v>
      </c>
      <c r="M118" s="24">
        <v>0.06235704055782157</v>
      </c>
      <c r="N118" s="24">
        <v>-0.00041713309681372824</v>
      </c>
      <c r="O118" s="24">
        <v>-0.011140835038304256</v>
      </c>
      <c r="P118" s="24">
        <v>0.0004182367906243416</v>
      </c>
      <c r="Q118" s="24">
        <v>0.0012058152022064506</v>
      </c>
      <c r="R118" s="24">
        <v>-3.351574197510427E-05</v>
      </c>
      <c r="S118" s="24">
        <v>-0.00016817477082044834</v>
      </c>
      <c r="T118" s="24">
        <v>2.978282928601373E-05</v>
      </c>
      <c r="U118" s="24">
        <v>2.0831595841718786E-05</v>
      </c>
      <c r="V118" s="24">
        <v>-2.6466019611238265E-06</v>
      </c>
      <c r="W118" s="24">
        <v>-1.1138547964130899E-05</v>
      </c>
      <c r="X118" s="24">
        <v>67.5</v>
      </c>
    </row>
    <row r="119" spans="1:24" ht="12.75" hidden="1">
      <c r="A119" s="24">
        <v>1627</v>
      </c>
      <c r="B119" s="24">
        <v>162</v>
      </c>
      <c r="C119" s="24">
        <v>155.1999969482422</v>
      </c>
      <c r="D119" s="24">
        <v>8.54155445098877</v>
      </c>
      <c r="E119" s="24">
        <v>9.29480266571045</v>
      </c>
      <c r="F119" s="24">
        <v>28.75867832609491</v>
      </c>
      <c r="G119" s="24" t="s">
        <v>58</v>
      </c>
      <c r="H119" s="24">
        <v>-14.232772854391058</v>
      </c>
      <c r="I119" s="24">
        <v>80.26722714560894</v>
      </c>
      <c r="J119" s="24" t="s">
        <v>61</v>
      </c>
      <c r="K119" s="24">
        <v>-0.6316374620828078</v>
      </c>
      <c r="L119" s="24">
        <v>0.6716747327370217</v>
      </c>
      <c r="M119" s="24">
        <v>-0.15025027384923823</v>
      </c>
      <c r="N119" s="24">
        <v>-0.04031101612911367</v>
      </c>
      <c r="O119" s="24">
        <v>-0.02524889297875477</v>
      </c>
      <c r="P119" s="24">
        <v>0.019263893398643598</v>
      </c>
      <c r="Q119" s="24">
        <v>-0.003135466683653897</v>
      </c>
      <c r="R119" s="24">
        <v>-0.0006196069535767462</v>
      </c>
      <c r="S119" s="24">
        <v>-0.000320622861212163</v>
      </c>
      <c r="T119" s="24">
        <v>0.0002819390995159183</v>
      </c>
      <c r="U119" s="24">
        <v>-7.046644949225692E-05</v>
      </c>
      <c r="V119" s="24">
        <v>-2.2863904658736324E-05</v>
      </c>
      <c r="W119" s="24">
        <v>-1.9629584032259577E-05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1628</v>
      </c>
      <c r="B121" s="100">
        <v>148.34</v>
      </c>
      <c r="C121" s="100">
        <v>149.44</v>
      </c>
      <c r="D121" s="100">
        <v>8.39978768195029</v>
      </c>
      <c r="E121" s="100">
        <v>8.958331968794937</v>
      </c>
      <c r="F121" s="100">
        <v>26.008638584837087</v>
      </c>
      <c r="G121" s="100" t="s">
        <v>59</v>
      </c>
      <c r="H121" s="100">
        <v>-7.0654369606202465</v>
      </c>
      <c r="I121" s="100">
        <v>73.77456303937976</v>
      </c>
      <c r="J121" s="100" t="s">
        <v>73</v>
      </c>
      <c r="K121" s="100">
        <v>0.8977089430320814</v>
      </c>
      <c r="M121" s="100" t="s">
        <v>68</v>
      </c>
      <c r="N121" s="100">
        <v>0.48505761839903166</v>
      </c>
      <c r="X121" s="100">
        <v>67.5</v>
      </c>
    </row>
    <row r="122" spans="1:24" s="100" customFormat="1" ht="12.75">
      <c r="A122" s="100">
        <v>1627</v>
      </c>
      <c r="B122" s="100">
        <v>162</v>
      </c>
      <c r="C122" s="100">
        <v>155.1999969482422</v>
      </c>
      <c r="D122" s="100">
        <v>8.54155445098877</v>
      </c>
      <c r="E122" s="100">
        <v>9.29480266571045</v>
      </c>
      <c r="F122" s="100">
        <v>32.3691523513514</v>
      </c>
      <c r="G122" s="100" t="s">
        <v>56</v>
      </c>
      <c r="H122" s="100">
        <v>-4.155719402820424</v>
      </c>
      <c r="I122" s="100">
        <v>90.34428059717958</v>
      </c>
      <c r="J122" s="100" t="s">
        <v>62</v>
      </c>
      <c r="K122" s="100">
        <v>0.8971094777830829</v>
      </c>
      <c r="L122" s="100">
        <v>0.211819980744799</v>
      </c>
      <c r="M122" s="100">
        <v>0.2123781539533987</v>
      </c>
      <c r="N122" s="100">
        <v>0.03970434667200922</v>
      </c>
      <c r="O122" s="100">
        <v>0.036029666489748056</v>
      </c>
      <c r="P122" s="100">
        <v>0.00607637887219094</v>
      </c>
      <c r="Q122" s="100">
        <v>0.004385601167161856</v>
      </c>
      <c r="R122" s="100">
        <v>0.0006111215898904196</v>
      </c>
      <c r="S122" s="100">
        <v>0.00047269922416706006</v>
      </c>
      <c r="T122" s="100">
        <v>8.942241559126268E-05</v>
      </c>
      <c r="U122" s="100">
        <v>9.592180690203258E-05</v>
      </c>
      <c r="V122" s="100">
        <v>2.267779910810417E-05</v>
      </c>
      <c r="W122" s="100">
        <v>2.9476388776857862E-05</v>
      </c>
      <c r="X122" s="100">
        <v>67.5</v>
      </c>
    </row>
    <row r="123" spans="1:24" s="100" customFormat="1" ht="12.75">
      <c r="A123" s="100">
        <v>1625</v>
      </c>
      <c r="B123" s="100">
        <v>149.5800018310547</v>
      </c>
      <c r="C123" s="100">
        <v>151.8800048828125</v>
      </c>
      <c r="D123" s="100">
        <v>8.472347259521484</v>
      </c>
      <c r="E123" s="100">
        <v>8.69438648223877</v>
      </c>
      <c r="F123" s="100">
        <v>31.577947739006394</v>
      </c>
      <c r="G123" s="100" t="s">
        <v>57</v>
      </c>
      <c r="H123" s="100">
        <v>6.729634152552492</v>
      </c>
      <c r="I123" s="100">
        <v>88.80963598360718</v>
      </c>
      <c r="J123" s="100" t="s">
        <v>60</v>
      </c>
      <c r="K123" s="100">
        <v>-0.527769013578809</v>
      </c>
      <c r="L123" s="100">
        <v>-0.0011524256056583903</v>
      </c>
      <c r="M123" s="100">
        <v>0.12688605577537077</v>
      </c>
      <c r="N123" s="100">
        <v>-0.0004108723922339537</v>
      </c>
      <c r="O123" s="100">
        <v>-0.020880591366699685</v>
      </c>
      <c r="P123" s="100">
        <v>-0.00013181044233975464</v>
      </c>
      <c r="Q123" s="100">
        <v>0.0027115801247581807</v>
      </c>
      <c r="R123" s="100">
        <v>-3.304522045129231E-05</v>
      </c>
      <c r="S123" s="100">
        <v>-0.0002473067051406413</v>
      </c>
      <c r="T123" s="100">
        <v>-9.381491847963181E-06</v>
      </c>
      <c r="U123" s="100">
        <v>6.509472458841058E-05</v>
      </c>
      <c r="V123" s="100">
        <v>-2.6115308425387335E-06</v>
      </c>
      <c r="W123" s="100">
        <v>-1.4576109238170144E-05</v>
      </c>
      <c r="X123" s="100">
        <v>67.5</v>
      </c>
    </row>
    <row r="124" spans="1:24" s="100" customFormat="1" ht="12.75">
      <c r="A124" s="100">
        <v>1626</v>
      </c>
      <c r="B124" s="100">
        <v>119.5199966430664</v>
      </c>
      <c r="C124" s="100">
        <v>128.22000122070312</v>
      </c>
      <c r="D124" s="100">
        <v>9.080588340759277</v>
      </c>
      <c r="E124" s="100">
        <v>9.134223937988281</v>
      </c>
      <c r="F124" s="100">
        <v>25.440463583395694</v>
      </c>
      <c r="G124" s="100" t="s">
        <v>58</v>
      </c>
      <c r="H124" s="100">
        <v>14.651888275692755</v>
      </c>
      <c r="I124" s="100">
        <v>66.67188491875916</v>
      </c>
      <c r="J124" s="100" t="s">
        <v>61</v>
      </c>
      <c r="K124" s="100">
        <v>0.725441440389427</v>
      </c>
      <c r="L124" s="100">
        <v>-0.21181684578415957</v>
      </c>
      <c r="M124" s="100">
        <v>0.17030680880817134</v>
      </c>
      <c r="N124" s="100">
        <v>-0.0397022207002126</v>
      </c>
      <c r="O124" s="100">
        <v>0.029362182676691134</v>
      </c>
      <c r="P124" s="100">
        <v>-0.006074949070214386</v>
      </c>
      <c r="Q124" s="100">
        <v>0.0034468581091231243</v>
      </c>
      <c r="R124" s="100">
        <v>-0.0006102275076031231</v>
      </c>
      <c r="S124" s="100">
        <v>0.00040284482138985036</v>
      </c>
      <c r="T124" s="100">
        <v>-8.89289380397804E-05</v>
      </c>
      <c r="U124" s="100">
        <v>7.045331695605112E-05</v>
      </c>
      <c r="V124" s="100">
        <v>-2.2526927865246056E-05</v>
      </c>
      <c r="W124" s="100">
        <v>2.5620197790052344E-05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1628</v>
      </c>
      <c r="B126" s="24">
        <v>148.34</v>
      </c>
      <c r="C126" s="24">
        <v>149.44</v>
      </c>
      <c r="D126" s="24">
        <v>8.39978768195029</v>
      </c>
      <c r="E126" s="24">
        <v>8.958331968794937</v>
      </c>
      <c r="F126" s="24">
        <v>29.62325083973606</v>
      </c>
      <c r="G126" s="24" t="s">
        <v>59</v>
      </c>
      <c r="H126" s="24">
        <v>3.18755797381759</v>
      </c>
      <c r="I126" s="24">
        <v>84.0275579738176</v>
      </c>
      <c r="J126" s="24" t="s">
        <v>73</v>
      </c>
      <c r="K126" s="24">
        <v>0.8359594615487681</v>
      </c>
      <c r="M126" s="24" t="s">
        <v>68</v>
      </c>
      <c r="N126" s="24">
        <v>0.6213196427414203</v>
      </c>
      <c r="X126" s="24">
        <v>67.5</v>
      </c>
    </row>
    <row r="127" spans="1:24" ht="12.75" hidden="1">
      <c r="A127" s="24">
        <v>1627</v>
      </c>
      <c r="B127" s="24">
        <v>162</v>
      </c>
      <c r="C127" s="24">
        <v>155.1999969482422</v>
      </c>
      <c r="D127" s="24">
        <v>8.54155445098877</v>
      </c>
      <c r="E127" s="24">
        <v>9.29480266571045</v>
      </c>
      <c r="F127" s="24">
        <v>32.3691523513514</v>
      </c>
      <c r="G127" s="24" t="s">
        <v>56</v>
      </c>
      <c r="H127" s="24">
        <v>-4.155719402820424</v>
      </c>
      <c r="I127" s="24">
        <v>90.34428059717958</v>
      </c>
      <c r="J127" s="24" t="s">
        <v>62</v>
      </c>
      <c r="K127" s="24">
        <v>0.6107002361157865</v>
      </c>
      <c r="L127" s="24">
        <v>0.6631002108111891</v>
      </c>
      <c r="M127" s="24">
        <v>0.14457533205264164</v>
      </c>
      <c r="N127" s="24">
        <v>0.037787764597487415</v>
      </c>
      <c r="O127" s="24">
        <v>0.024526878064852906</v>
      </c>
      <c r="P127" s="24">
        <v>0.01902223911357762</v>
      </c>
      <c r="Q127" s="24">
        <v>0.002985497580959553</v>
      </c>
      <c r="R127" s="24">
        <v>0.0005816118159619102</v>
      </c>
      <c r="S127" s="24">
        <v>0.00032175857702423574</v>
      </c>
      <c r="T127" s="24">
        <v>0.00027988120913054285</v>
      </c>
      <c r="U127" s="24">
        <v>6.527968243210437E-05</v>
      </c>
      <c r="V127" s="24">
        <v>2.1571033957192622E-05</v>
      </c>
      <c r="W127" s="24">
        <v>2.0055133088426063E-05</v>
      </c>
      <c r="X127" s="24">
        <v>67.5</v>
      </c>
    </row>
    <row r="128" spans="1:24" ht="12.75" hidden="1">
      <c r="A128" s="24">
        <v>1626</v>
      </c>
      <c r="B128" s="24">
        <v>119.5199966430664</v>
      </c>
      <c r="C128" s="24">
        <v>128.22000122070312</v>
      </c>
      <c r="D128" s="24">
        <v>9.080588340759277</v>
      </c>
      <c r="E128" s="24">
        <v>9.134223937988281</v>
      </c>
      <c r="F128" s="24">
        <v>26.947766243651646</v>
      </c>
      <c r="G128" s="24" t="s">
        <v>57</v>
      </c>
      <c r="H128" s="24">
        <v>18.602080031157243</v>
      </c>
      <c r="I128" s="24">
        <v>70.62207667422365</v>
      </c>
      <c r="J128" s="24" t="s">
        <v>60</v>
      </c>
      <c r="K128" s="24">
        <v>-0.5934404653502642</v>
      </c>
      <c r="L128" s="24">
        <v>0.003608241302903106</v>
      </c>
      <c r="M128" s="24">
        <v>0.1400922210445047</v>
      </c>
      <c r="N128" s="24">
        <v>-0.0003912290975841881</v>
      </c>
      <c r="O128" s="24">
        <v>-0.023894816705606604</v>
      </c>
      <c r="P128" s="24">
        <v>0.00041291196711310403</v>
      </c>
      <c r="Q128" s="24">
        <v>0.002872550525786337</v>
      </c>
      <c r="R128" s="24">
        <v>-3.14393839418195E-05</v>
      </c>
      <c r="S128" s="24">
        <v>-0.0003176541584817355</v>
      </c>
      <c r="T128" s="24">
        <v>2.940852616615859E-05</v>
      </c>
      <c r="U128" s="24">
        <v>6.119616289308593E-05</v>
      </c>
      <c r="V128" s="24">
        <v>-2.4850669161657097E-06</v>
      </c>
      <c r="W128" s="24">
        <v>-1.989486458927255E-05</v>
      </c>
      <c r="X128" s="24">
        <v>67.5</v>
      </c>
    </row>
    <row r="129" spans="1:24" ht="12.75" hidden="1">
      <c r="A129" s="24">
        <v>1625</v>
      </c>
      <c r="B129" s="24">
        <v>149.5800018310547</v>
      </c>
      <c r="C129" s="24">
        <v>151.8800048828125</v>
      </c>
      <c r="D129" s="24">
        <v>8.472347259521484</v>
      </c>
      <c r="E129" s="24">
        <v>8.69438648223877</v>
      </c>
      <c r="F129" s="24">
        <v>26.353377191614836</v>
      </c>
      <c r="G129" s="24" t="s">
        <v>58</v>
      </c>
      <c r="H129" s="24">
        <v>-7.963917572830127</v>
      </c>
      <c r="I129" s="24">
        <v>74.11608425822456</v>
      </c>
      <c r="J129" s="24" t="s">
        <v>61</v>
      </c>
      <c r="K129" s="24">
        <v>-0.14416376963973732</v>
      </c>
      <c r="L129" s="24">
        <v>0.6630903936663111</v>
      </c>
      <c r="M129" s="24">
        <v>-0.035723888939324995</v>
      </c>
      <c r="N129" s="24">
        <v>-0.03778573928174923</v>
      </c>
      <c r="O129" s="24">
        <v>-0.005532222176813429</v>
      </c>
      <c r="P129" s="24">
        <v>0.019017757086510937</v>
      </c>
      <c r="Q129" s="24">
        <v>-0.0008134182704611343</v>
      </c>
      <c r="R129" s="24">
        <v>-0.0005807614567133996</v>
      </c>
      <c r="S129" s="24">
        <v>-5.1229068778590096E-05</v>
      </c>
      <c r="T129" s="24">
        <v>0.0002783318699199016</v>
      </c>
      <c r="U129" s="24">
        <v>-2.2725901205437106E-05</v>
      </c>
      <c r="V129" s="24">
        <v>-2.1427411145645568E-05</v>
      </c>
      <c r="W129" s="24">
        <v>-2.530360877225033E-06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1628</v>
      </c>
      <c r="B131" s="24">
        <v>148.34</v>
      </c>
      <c r="C131" s="24">
        <v>149.44</v>
      </c>
      <c r="D131" s="24">
        <v>8.39978768195029</v>
      </c>
      <c r="E131" s="24">
        <v>8.958331968794937</v>
      </c>
      <c r="F131" s="24">
        <v>31.20716110523387</v>
      </c>
      <c r="G131" s="24" t="s">
        <v>59</v>
      </c>
      <c r="H131" s="24">
        <v>7.680383976590875</v>
      </c>
      <c r="I131" s="24">
        <v>88.52038397659088</v>
      </c>
      <c r="J131" s="24" t="s">
        <v>73</v>
      </c>
      <c r="K131" s="24">
        <v>0.974489451401948</v>
      </c>
      <c r="M131" s="24" t="s">
        <v>68</v>
      </c>
      <c r="N131" s="24">
        <v>0.5234937192773064</v>
      </c>
      <c r="X131" s="24">
        <v>67.5</v>
      </c>
    </row>
    <row r="132" spans="1:24" ht="12.75" hidden="1">
      <c r="A132" s="24">
        <v>1626</v>
      </c>
      <c r="B132" s="24">
        <v>119.5199966430664</v>
      </c>
      <c r="C132" s="24">
        <v>128.22000122070312</v>
      </c>
      <c r="D132" s="24">
        <v>9.080588340759277</v>
      </c>
      <c r="E132" s="24">
        <v>9.134223937988281</v>
      </c>
      <c r="F132" s="24">
        <v>25.368760621736527</v>
      </c>
      <c r="G132" s="24" t="s">
        <v>56</v>
      </c>
      <c r="H132" s="24">
        <v>14.463976149311762</v>
      </c>
      <c r="I132" s="24">
        <v>66.48397279237817</v>
      </c>
      <c r="J132" s="24" t="s">
        <v>62</v>
      </c>
      <c r="K132" s="24">
        <v>0.9380991449142777</v>
      </c>
      <c r="L132" s="24">
        <v>0.20532120400829096</v>
      </c>
      <c r="M132" s="24">
        <v>0.22208176981546815</v>
      </c>
      <c r="N132" s="24">
        <v>0.0388138514486317</v>
      </c>
      <c r="O132" s="24">
        <v>0.037675928260956705</v>
      </c>
      <c r="P132" s="24">
        <v>0.005890149617322021</v>
      </c>
      <c r="Q132" s="24">
        <v>0.004586016224034564</v>
      </c>
      <c r="R132" s="24">
        <v>0.0005975030765722046</v>
      </c>
      <c r="S132" s="24">
        <v>0.0004943153549133023</v>
      </c>
      <c r="T132" s="24">
        <v>8.666471366933311E-05</v>
      </c>
      <c r="U132" s="24">
        <v>0.00010030468971861918</v>
      </c>
      <c r="V132" s="24">
        <v>2.2180057683788753E-05</v>
      </c>
      <c r="W132" s="24">
        <v>3.082185214276004E-05</v>
      </c>
      <c r="X132" s="24">
        <v>67.5</v>
      </c>
    </row>
    <row r="133" spans="1:24" ht="12.75" hidden="1">
      <c r="A133" s="24">
        <v>1625</v>
      </c>
      <c r="B133" s="24">
        <v>149.5800018310547</v>
      </c>
      <c r="C133" s="24">
        <v>151.8800048828125</v>
      </c>
      <c r="D133" s="24">
        <v>8.472347259521484</v>
      </c>
      <c r="E133" s="24">
        <v>8.69438648223877</v>
      </c>
      <c r="F133" s="24">
        <v>26.353377191614836</v>
      </c>
      <c r="G133" s="24" t="s">
        <v>57</v>
      </c>
      <c r="H133" s="24">
        <v>-7.963917572830127</v>
      </c>
      <c r="I133" s="24">
        <v>74.11608425822456</v>
      </c>
      <c r="J133" s="24" t="s">
        <v>60</v>
      </c>
      <c r="K133" s="24">
        <v>0.5989084624422821</v>
      </c>
      <c r="L133" s="24">
        <v>-0.0011163763028026778</v>
      </c>
      <c r="M133" s="24">
        <v>-0.1437169516002392</v>
      </c>
      <c r="N133" s="24">
        <v>-0.000400957260429711</v>
      </c>
      <c r="O133" s="24">
        <v>0.02373907120060023</v>
      </c>
      <c r="P133" s="24">
        <v>-0.00012785063006961388</v>
      </c>
      <c r="Q133" s="24">
        <v>-0.0030584686349988087</v>
      </c>
      <c r="R133" s="24">
        <v>-3.2228349167308663E-05</v>
      </c>
      <c r="S133" s="24">
        <v>0.0002848210764480454</v>
      </c>
      <c r="T133" s="24">
        <v>-9.115312221189888E-06</v>
      </c>
      <c r="U133" s="24">
        <v>-7.26043037274975E-05</v>
      </c>
      <c r="V133" s="24">
        <v>-2.538787405218281E-06</v>
      </c>
      <c r="W133" s="24">
        <v>1.6910382504654618E-05</v>
      </c>
      <c r="X133" s="24">
        <v>67.5</v>
      </c>
    </row>
    <row r="134" spans="1:24" ht="12.75" hidden="1">
      <c r="A134" s="24">
        <v>1627</v>
      </c>
      <c r="B134" s="24">
        <v>162</v>
      </c>
      <c r="C134" s="24">
        <v>155.1999969482422</v>
      </c>
      <c r="D134" s="24">
        <v>8.54155445098877</v>
      </c>
      <c r="E134" s="24">
        <v>9.29480266571045</v>
      </c>
      <c r="F134" s="24">
        <v>32.336110158386134</v>
      </c>
      <c r="G134" s="24" t="s">
        <v>58</v>
      </c>
      <c r="H134" s="24">
        <v>-4.247942180865337</v>
      </c>
      <c r="I134" s="24">
        <v>90.25205781913466</v>
      </c>
      <c r="J134" s="24" t="s">
        <v>61</v>
      </c>
      <c r="K134" s="24">
        <v>-0.7220378517113355</v>
      </c>
      <c r="L134" s="24">
        <v>-0.20531816899476962</v>
      </c>
      <c r="M134" s="24">
        <v>-0.16930962851268996</v>
      </c>
      <c r="N134" s="24">
        <v>-0.03881178039657235</v>
      </c>
      <c r="O134" s="24">
        <v>-0.0292563167342984</v>
      </c>
      <c r="P134" s="24">
        <v>-0.00588876190135325</v>
      </c>
      <c r="Q134" s="24">
        <v>-0.003417208570725054</v>
      </c>
      <c r="R134" s="24">
        <v>-0.0005966332709656744</v>
      </c>
      <c r="S134" s="24">
        <v>-0.00040401067376251415</v>
      </c>
      <c r="T134" s="24">
        <v>-8.61840105732944E-05</v>
      </c>
      <c r="U134" s="24">
        <v>-6.92072673914652E-05</v>
      </c>
      <c r="V134" s="24">
        <v>-2.203428050487017E-05</v>
      </c>
      <c r="W134" s="24">
        <v>-2.5768692886066866E-05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1628</v>
      </c>
      <c r="B136" s="24">
        <v>148.34</v>
      </c>
      <c r="C136" s="24">
        <v>149.44</v>
      </c>
      <c r="D136" s="24">
        <v>8.39978768195029</v>
      </c>
      <c r="E136" s="24">
        <v>8.958331968794937</v>
      </c>
      <c r="F136" s="24">
        <v>29.62325083973606</v>
      </c>
      <c r="G136" s="24" t="s">
        <v>59</v>
      </c>
      <c r="H136" s="24">
        <v>3.18755797381759</v>
      </c>
      <c r="I136" s="24">
        <v>84.0275579738176</v>
      </c>
      <c r="J136" s="24" t="s">
        <v>73</v>
      </c>
      <c r="K136" s="24">
        <v>0.9677731406190031</v>
      </c>
      <c r="M136" s="24" t="s">
        <v>68</v>
      </c>
      <c r="N136" s="24">
        <v>0.6716064770311072</v>
      </c>
      <c r="X136" s="24">
        <v>67.5</v>
      </c>
    </row>
    <row r="137" spans="1:24" ht="12.75" hidden="1">
      <c r="A137" s="24">
        <v>1626</v>
      </c>
      <c r="B137" s="24">
        <v>119.5199966430664</v>
      </c>
      <c r="C137" s="24">
        <v>128.22000122070312</v>
      </c>
      <c r="D137" s="24">
        <v>9.080588340759277</v>
      </c>
      <c r="E137" s="24">
        <v>9.134223937988281</v>
      </c>
      <c r="F137" s="24">
        <v>25.368760621736527</v>
      </c>
      <c r="G137" s="24" t="s">
        <v>56</v>
      </c>
      <c r="H137" s="24">
        <v>14.463976149311762</v>
      </c>
      <c r="I137" s="24">
        <v>66.48397279237817</v>
      </c>
      <c r="J137" s="24" t="s">
        <v>62</v>
      </c>
      <c r="K137" s="24">
        <v>0.7330930231991879</v>
      </c>
      <c r="L137" s="24">
        <v>0.6304349248699095</v>
      </c>
      <c r="M137" s="24">
        <v>0.173549561796713</v>
      </c>
      <c r="N137" s="24">
        <v>0.03965768267850429</v>
      </c>
      <c r="O137" s="24">
        <v>0.0294425246045404</v>
      </c>
      <c r="P137" s="24">
        <v>0.018085282542001452</v>
      </c>
      <c r="Q137" s="24">
        <v>0.0035837965000550484</v>
      </c>
      <c r="R137" s="24">
        <v>0.000610496863753664</v>
      </c>
      <c r="S137" s="24">
        <v>0.0003862826660621974</v>
      </c>
      <c r="T137" s="24">
        <v>0.00026610403440601853</v>
      </c>
      <c r="U137" s="24">
        <v>7.836923364431361E-05</v>
      </c>
      <c r="V137" s="24">
        <v>2.2668342803770336E-05</v>
      </c>
      <c r="W137" s="24">
        <v>2.408228555913397E-05</v>
      </c>
      <c r="X137" s="24">
        <v>67.5</v>
      </c>
    </row>
    <row r="138" spans="1:24" ht="12.75" hidden="1">
      <c r="A138" s="24">
        <v>1627</v>
      </c>
      <c r="B138" s="24">
        <v>162</v>
      </c>
      <c r="C138" s="24">
        <v>155.1999969482422</v>
      </c>
      <c r="D138" s="24">
        <v>8.54155445098877</v>
      </c>
      <c r="E138" s="24">
        <v>9.29480266571045</v>
      </c>
      <c r="F138" s="24">
        <v>28.75867832609491</v>
      </c>
      <c r="G138" s="24" t="s">
        <v>57</v>
      </c>
      <c r="H138" s="24">
        <v>-14.232772854391058</v>
      </c>
      <c r="I138" s="24">
        <v>80.26722714560894</v>
      </c>
      <c r="J138" s="24" t="s">
        <v>60</v>
      </c>
      <c r="K138" s="24">
        <v>0.6688605486336844</v>
      </c>
      <c r="L138" s="24">
        <v>-0.0034295238940257743</v>
      </c>
      <c r="M138" s="24">
        <v>-0.15914083217334862</v>
      </c>
      <c r="N138" s="24">
        <v>-0.00040958227523624067</v>
      </c>
      <c r="O138" s="24">
        <v>0.026731184706748463</v>
      </c>
      <c r="P138" s="24">
        <v>-0.00039253074113096664</v>
      </c>
      <c r="Q138" s="24">
        <v>-0.0033226340031436256</v>
      </c>
      <c r="R138" s="24">
        <v>-3.293414790072339E-05</v>
      </c>
      <c r="S138" s="24">
        <v>0.0003389619282977766</v>
      </c>
      <c r="T138" s="24">
        <v>-2.7963743930584307E-05</v>
      </c>
      <c r="U138" s="24">
        <v>-7.475679920363035E-05</v>
      </c>
      <c r="V138" s="24">
        <v>-2.594019959602987E-06</v>
      </c>
      <c r="W138" s="24">
        <v>2.0734629691606764E-05</v>
      </c>
      <c r="X138" s="24">
        <v>67.5</v>
      </c>
    </row>
    <row r="139" spans="1:24" ht="12.75" hidden="1">
      <c r="A139" s="24">
        <v>1625</v>
      </c>
      <c r="B139" s="24">
        <v>149.5800018310547</v>
      </c>
      <c r="C139" s="24">
        <v>151.8800048828125</v>
      </c>
      <c r="D139" s="24">
        <v>8.472347259521484</v>
      </c>
      <c r="E139" s="24">
        <v>8.69438648223877</v>
      </c>
      <c r="F139" s="24">
        <v>31.577947739006394</v>
      </c>
      <c r="G139" s="24" t="s">
        <v>58</v>
      </c>
      <c r="H139" s="24">
        <v>6.729634152552492</v>
      </c>
      <c r="I139" s="24">
        <v>88.80963598360718</v>
      </c>
      <c r="J139" s="24" t="s">
        <v>61</v>
      </c>
      <c r="K139" s="24">
        <v>-0.3000848998946327</v>
      </c>
      <c r="L139" s="24">
        <v>-0.6304255966104079</v>
      </c>
      <c r="M139" s="24">
        <v>-0.06923616060271674</v>
      </c>
      <c r="N139" s="24">
        <v>-0.039655567550959996</v>
      </c>
      <c r="O139" s="24">
        <v>-0.012341232485560918</v>
      </c>
      <c r="P139" s="24">
        <v>-0.01808102221228904</v>
      </c>
      <c r="Q139" s="24">
        <v>-0.0013430192236005335</v>
      </c>
      <c r="R139" s="24">
        <v>-0.0006096078760605976</v>
      </c>
      <c r="S139" s="24">
        <v>-0.00018525417475666258</v>
      </c>
      <c r="T139" s="24">
        <v>-0.00026463065988759543</v>
      </c>
      <c r="U139" s="24">
        <v>-2.3519306002199745E-05</v>
      </c>
      <c r="V139" s="24">
        <v>-2.2519432184636175E-05</v>
      </c>
      <c r="W139" s="24">
        <v>-1.2248739090355864E-05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1628</v>
      </c>
      <c r="B141" s="24">
        <v>154.58</v>
      </c>
      <c r="C141" s="24">
        <v>157.78</v>
      </c>
      <c r="D141" s="24">
        <v>8.12687005669755</v>
      </c>
      <c r="E141" s="24">
        <v>8.55637132857858</v>
      </c>
      <c r="F141" s="24">
        <v>25.58402496471051</v>
      </c>
      <c r="G141" s="24" t="s">
        <v>59</v>
      </c>
      <c r="H141" s="24">
        <v>-12.053167106201684</v>
      </c>
      <c r="I141" s="24">
        <v>75.02683289379833</v>
      </c>
      <c r="J141" s="24" t="s">
        <v>73</v>
      </c>
      <c r="K141" s="24">
        <v>1.2437710575628542</v>
      </c>
      <c r="M141" s="24" t="s">
        <v>68</v>
      </c>
      <c r="N141" s="24">
        <v>0.9634242593275716</v>
      </c>
      <c r="X141" s="24">
        <v>67.5</v>
      </c>
    </row>
    <row r="142" spans="1:24" ht="12.75" hidden="1">
      <c r="A142" s="24">
        <v>1625</v>
      </c>
      <c r="B142" s="24">
        <v>148.22000122070312</v>
      </c>
      <c r="C142" s="24">
        <v>149.32000732421875</v>
      </c>
      <c r="D142" s="24">
        <v>8.707329750061035</v>
      </c>
      <c r="E142" s="24">
        <v>8.784096717834473</v>
      </c>
      <c r="F142" s="24">
        <v>30.966619157416062</v>
      </c>
      <c r="G142" s="24" t="s">
        <v>56</v>
      </c>
      <c r="H142" s="24">
        <v>4.015216339357579</v>
      </c>
      <c r="I142" s="24">
        <v>84.7352175600607</v>
      </c>
      <c r="J142" s="24" t="s">
        <v>62</v>
      </c>
      <c r="K142" s="24">
        <v>0.6821864424120989</v>
      </c>
      <c r="L142" s="24">
        <v>0.8662601460102831</v>
      </c>
      <c r="M142" s="24">
        <v>0.16149817401486294</v>
      </c>
      <c r="N142" s="24">
        <v>0.022906947760993817</v>
      </c>
      <c r="O142" s="24">
        <v>0.02739777009264299</v>
      </c>
      <c r="P142" s="24">
        <v>0.024850218681374422</v>
      </c>
      <c r="Q142" s="24">
        <v>0.003334953693170761</v>
      </c>
      <c r="R142" s="24">
        <v>0.00035261018536403527</v>
      </c>
      <c r="S142" s="24">
        <v>0.00035943257237338455</v>
      </c>
      <c r="T142" s="24">
        <v>0.00036566005532335984</v>
      </c>
      <c r="U142" s="24">
        <v>7.295837251993713E-05</v>
      </c>
      <c r="V142" s="24">
        <v>1.30937443441796E-05</v>
      </c>
      <c r="W142" s="24">
        <v>2.241207065794325E-05</v>
      </c>
      <c r="X142" s="24">
        <v>67.5</v>
      </c>
    </row>
    <row r="143" spans="1:24" ht="12.75" hidden="1">
      <c r="A143" s="24">
        <v>1627</v>
      </c>
      <c r="B143" s="24">
        <v>167.36000061035156</v>
      </c>
      <c r="C143" s="24">
        <v>154.36000061035156</v>
      </c>
      <c r="D143" s="24">
        <v>8.438933372497559</v>
      </c>
      <c r="E143" s="24">
        <v>9.35262393951416</v>
      </c>
      <c r="F143" s="24">
        <v>32.804950113212286</v>
      </c>
      <c r="G143" s="24" t="s">
        <v>57</v>
      </c>
      <c r="H143" s="24">
        <v>-7.165129028482511</v>
      </c>
      <c r="I143" s="24">
        <v>92.69487158186905</v>
      </c>
      <c r="J143" s="24" t="s">
        <v>60</v>
      </c>
      <c r="K143" s="24">
        <v>-0.18545117346938714</v>
      </c>
      <c r="L143" s="24">
        <v>-0.004713296877919906</v>
      </c>
      <c r="M143" s="24">
        <v>0.04566651887679754</v>
      </c>
      <c r="N143" s="24">
        <v>-0.00023678370803632598</v>
      </c>
      <c r="O143" s="24">
        <v>-0.007163021041288792</v>
      </c>
      <c r="P143" s="24">
        <v>-0.000539272605863748</v>
      </c>
      <c r="Q143" s="24">
        <v>0.0010266259571522912</v>
      </c>
      <c r="R143" s="24">
        <v>-1.9064422889003223E-05</v>
      </c>
      <c r="S143" s="24">
        <v>-7.035149199133492E-05</v>
      </c>
      <c r="T143" s="24">
        <v>-3.840110356665749E-05</v>
      </c>
      <c r="U143" s="24">
        <v>2.790192042751753E-05</v>
      </c>
      <c r="V143" s="24">
        <v>-1.5064972334438462E-06</v>
      </c>
      <c r="W143" s="24">
        <v>-3.6590566858844563E-06</v>
      </c>
      <c r="X143" s="24">
        <v>67.5</v>
      </c>
    </row>
    <row r="144" spans="1:24" ht="12.75" hidden="1">
      <c r="A144" s="24">
        <v>1626</v>
      </c>
      <c r="B144" s="24">
        <v>117.26000213623047</v>
      </c>
      <c r="C144" s="24">
        <v>125.95999908447266</v>
      </c>
      <c r="D144" s="24">
        <v>8.674901008605957</v>
      </c>
      <c r="E144" s="24">
        <v>8.636700630187988</v>
      </c>
      <c r="F144" s="24">
        <v>25.82022473922381</v>
      </c>
      <c r="G144" s="24" t="s">
        <v>58</v>
      </c>
      <c r="H144" s="24">
        <v>21.064893776000076</v>
      </c>
      <c r="I144" s="24">
        <v>70.82489591223055</v>
      </c>
      <c r="J144" s="24" t="s">
        <v>61</v>
      </c>
      <c r="K144" s="24">
        <v>0.6564953956195757</v>
      </c>
      <c r="L144" s="24">
        <v>-0.8662473234580859</v>
      </c>
      <c r="M144" s="24">
        <v>0.1549071633715176</v>
      </c>
      <c r="N144" s="24">
        <v>-0.022905723939672988</v>
      </c>
      <c r="O144" s="24">
        <v>0.026444828144863725</v>
      </c>
      <c r="P144" s="24">
        <v>-0.0248443666364972</v>
      </c>
      <c r="Q144" s="24">
        <v>0.0031730041411404497</v>
      </c>
      <c r="R144" s="24">
        <v>-0.0003520944342110062</v>
      </c>
      <c r="S144" s="24">
        <v>0.0003524804131544637</v>
      </c>
      <c r="T144" s="24">
        <v>-0.00036363804985719715</v>
      </c>
      <c r="U144" s="24">
        <v>6.741221667631466E-05</v>
      </c>
      <c r="V144" s="24">
        <v>-1.3006790804666665E-05</v>
      </c>
      <c r="W144" s="24">
        <v>2.2111359418772175E-05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1628</v>
      </c>
      <c r="B146" s="24">
        <v>154.58</v>
      </c>
      <c r="C146" s="24">
        <v>157.78</v>
      </c>
      <c r="D146" s="24">
        <v>8.12687005669755</v>
      </c>
      <c r="E146" s="24">
        <v>8.55637132857858</v>
      </c>
      <c r="F146" s="24">
        <v>31.736439600164957</v>
      </c>
      <c r="G146" s="24" t="s">
        <v>59</v>
      </c>
      <c r="H146" s="24">
        <v>5.9891927407851</v>
      </c>
      <c r="I146" s="24">
        <v>93.06919274078511</v>
      </c>
      <c r="J146" s="24" t="s">
        <v>73</v>
      </c>
      <c r="K146" s="24">
        <v>1.606372957138752</v>
      </c>
      <c r="M146" s="24" t="s">
        <v>68</v>
      </c>
      <c r="N146" s="24">
        <v>1.0675566453855148</v>
      </c>
      <c r="X146" s="24">
        <v>67.5</v>
      </c>
    </row>
    <row r="147" spans="1:24" ht="12.75" hidden="1">
      <c r="A147" s="24">
        <v>1625</v>
      </c>
      <c r="B147" s="24">
        <v>148.22000122070312</v>
      </c>
      <c r="C147" s="24">
        <v>149.32000732421875</v>
      </c>
      <c r="D147" s="24">
        <v>8.707329750061035</v>
      </c>
      <c r="E147" s="24">
        <v>8.784096717834473</v>
      </c>
      <c r="F147" s="24">
        <v>30.966619157416062</v>
      </c>
      <c r="G147" s="24" t="s">
        <v>56</v>
      </c>
      <c r="H147" s="24">
        <v>4.015216339357579</v>
      </c>
      <c r="I147" s="24">
        <v>84.7352175600607</v>
      </c>
      <c r="J147" s="24" t="s">
        <v>62</v>
      </c>
      <c r="K147" s="24">
        <v>0.996624725859102</v>
      </c>
      <c r="L147" s="24">
        <v>0.7447682492509518</v>
      </c>
      <c r="M147" s="24">
        <v>0.23593782220761408</v>
      </c>
      <c r="N147" s="24">
        <v>0.026131657710502416</v>
      </c>
      <c r="O147" s="24">
        <v>0.040026239300922535</v>
      </c>
      <c r="P147" s="24">
        <v>0.021364954598327875</v>
      </c>
      <c r="Q147" s="24">
        <v>0.004872191537537147</v>
      </c>
      <c r="R147" s="24">
        <v>0.00040222760279243203</v>
      </c>
      <c r="S147" s="24">
        <v>0.0005251159568432698</v>
      </c>
      <c r="T147" s="24">
        <v>0.00031435161454540045</v>
      </c>
      <c r="U147" s="24">
        <v>0.00010656954317494044</v>
      </c>
      <c r="V147" s="24">
        <v>1.4912708641034344E-05</v>
      </c>
      <c r="W147" s="24">
        <v>3.273798134167616E-05</v>
      </c>
      <c r="X147" s="24">
        <v>67.5</v>
      </c>
    </row>
    <row r="148" spans="1:24" ht="12.75" hidden="1">
      <c r="A148" s="24">
        <v>1626</v>
      </c>
      <c r="B148" s="24">
        <v>117.26000213623047</v>
      </c>
      <c r="C148" s="24">
        <v>125.95999908447266</v>
      </c>
      <c r="D148" s="24">
        <v>8.674901008605957</v>
      </c>
      <c r="E148" s="24">
        <v>8.636700630187988</v>
      </c>
      <c r="F148" s="24">
        <v>24.118547280645643</v>
      </c>
      <c r="G148" s="24" t="s">
        <v>57</v>
      </c>
      <c r="H148" s="24">
        <v>16.397191225103896</v>
      </c>
      <c r="I148" s="24">
        <v>66.15719336133436</v>
      </c>
      <c r="J148" s="24" t="s">
        <v>60</v>
      </c>
      <c r="K148" s="24">
        <v>-0.403861432659718</v>
      </c>
      <c r="L148" s="24">
        <v>0.004052767666377951</v>
      </c>
      <c r="M148" s="24">
        <v>0.09315120333308088</v>
      </c>
      <c r="N148" s="24">
        <v>-0.0002705037872666286</v>
      </c>
      <c r="O148" s="24">
        <v>-0.01661368405386018</v>
      </c>
      <c r="P148" s="24">
        <v>0.0004637638013097449</v>
      </c>
      <c r="Q148" s="24">
        <v>0.0018054433867976652</v>
      </c>
      <c r="R148" s="24">
        <v>-2.1727418808421086E-05</v>
      </c>
      <c r="S148" s="24">
        <v>-0.0002497062843437508</v>
      </c>
      <c r="T148" s="24">
        <v>3.302645484328507E-05</v>
      </c>
      <c r="U148" s="24">
        <v>3.1493698024442085E-05</v>
      </c>
      <c r="V148" s="24">
        <v>-1.7178904365869177E-06</v>
      </c>
      <c r="W148" s="24">
        <v>-1.651218633309751E-05</v>
      </c>
      <c r="X148" s="24">
        <v>67.5</v>
      </c>
    </row>
    <row r="149" spans="1:24" ht="12.75" hidden="1">
      <c r="A149" s="24">
        <v>1627</v>
      </c>
      <c r="B149" s="24">
        <v>167.36000061035156</v>
      </c>
      <c r="C149" s="24">
        <v>154.36000061035156</v>
      </c>
      <c r="D149" s="24">
        <v>8.438933372497559</v>
      </c>
      <c r="E149" s="24">
        <v>9.35262393951416</v>
      </c>
      <c r="F149" s="24">
        <v>28.363726246583347</v>
      </c>
      <c r="G149" s="24" t="s">
        <v>58</v>
      </c>
      <c r="H149" s="24">
        <v>-19.714414260216387</v>
      </c>
      <c r="I149" s="24">
        <v>80.14558635013518</v>
      </c>
      <c r="J149" s="24" t="s">
        <v>61</v>
      </c>
      <c r="K149" s="24">
        <v>-0.9111294021179265</v>
      </c>
      <c r="L149" s="24">
        <v>0.7447572222990323</v>
      </c>
      <c r="M149" s="24">
        <v>-0.2167706374619744</v>
      </c>
      <c r="N149" s="24">
        <v>-0.02613025760301522</v>
      </c>
      <c r="O149" s="24">
        <v>-0.036415454613848056</v>
      </c>
      <c r="P149" s="24">
        <v>0.021359920602034226</v>
      </c>
      <c r="Q149" s="24">
        <v>-0.004525331430460886</v>
      </c>
      <c r="R149" s="24">
        <v>-0.00040164034125081356</v>
      </c>
      <c r="S149" s="24">
        <v>-0.0004619453860475941</v>
      </c>
      <c r="T149" s="24">
        <v>0.00031261188532713286</v>
      </c>
      <c r="U149" s="24">
        <v>-0.0001018096975600102</v>
      </c>
      <c r="V149" s="24">
        <v>-1.4813430779541369E-05</v>
      </c>
      <c r="W149" s="24">
        <v>-2.8268765887972618E-05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1628</v>
      </c>
      <c r="B151" s="100">
        <v>154.58</v>
      </c>
      <c r="C151" s="100">
        <v>157.78</v>
      </c>
      <c r="D151" s="100">
        <v>8.12687005669755</v>
      </c>
      <c r="E151" s="100">
        <v>8.55637132857858</v>
      </c>
      <c r="F151" s="100">
        <v>25.58402496471051</v>
      </c>
      <c r="G151" s="100" t="s">
        <v>59</v>
      </c>
      <c r="H151" s="100">
        <v>-12.053167106201684</v>
      </c>
      <c r="I151" s="100">
        <v>75.02683289379833</v>
      </c>
      <c r="J151" s="100" t="s">
        <v>73</v>
      </c>
      <c r="K151" s="100">
        <v>1.2997610285349448</v>
      </c>
      <c r="M151" s="100" t="s">
        <v>68</v>
      </c>
      <c r="N151" s="100">
        <v>0.7269846029540118</v>
      </c>
      <c r="X151" s="100">
        <v>67.5</v>
      </c>
    </row>
    <row r="152" spans="1:24" s="100" customFormat="1" ht="12.75">
      <c r="A152" s="100">
        <v>1627</v>
      </c>
      <c r="B152" s="100">
        <v>167.36000061035156</v>
      </c>
      <c r="C152" s="100">
        <v>154.36000061035156</v>
      </c>
      <c r="D152" s="100">
        <v>8.438933372497559</v>
      </c>
      <c r="E152" s="100">
        <v>9.35262393951416</v>
      </c>
      <c r="F152" s="100">
        <v>33.884765145675175</v>
      </c>
      <c r="G152" s="100" t="s">
        <v>56</v>
      </c>
      <c r="H152" s="100">
        <v>-4.113964023783822</v>
      </c>
      <c r="I152" s="100">
        <v>95.74603658656774</v>
      </c>
      <c r="J152" s="100" t="s">
        <v>62</v>
      </c>
      <c r="K152" s="100">
        <v>1.0523074663276173</v>
      </c>
      <c r="L152" s="100">
        <v>0.3575312595990622</v>
      </c>
      <c r="M152" s="100">
        <v>0.24911902349110457</v>
      </c>
      <c r="N152" s="100">
        <v>0.024553239919195502</v>
      </c>
      <c r="O152" s="100">
        <v>0.04226263173386081</v>
      </c>
      <c r="P152" s="100">
        <v>0.010256353680642483</v>
      </c>
      <c r="Q152" s="100">
        <v>0.005144305579991843</v>
      </c>
      <c r="R152" s="100">
        <v>0.0003779072762748431</v>
      </c>
      <c r="S152" s="100">
        <v>0.000554473519488169</v>
      </c>
      <c r="T152" s="100">
        <v>0.00015093152653602486</v>
      </c>
      <c r="U152" s="100">
        <v>0.00011252083737601704</v>
      </c>
      <c r="V152" s="100">
        <v>1.4022694726351832E-05</v>
      </c>
      <c r="W152" s="100">
        <v>3.457490309433898E-05</v>
      </c>
      <c r="X152" s="100">
        <v>67.5</v>
      </c>
    </row>
    <row r="153" spans="1:24" s="100" customFormat="1" ht="12.75">
      <c r="A153" s="100">
        <v>1625</v>
      </c>
      <c r="B153" s="100">
        <v>148.22000122070312</v>
      </c>
      <c r="C153" s="100">
        <v>149.32000732421875</v>
      </c>
      <c r="D153" s="100">
        <v>8.707329750061035</v>
      </c>
      <c r="E153" s="100">
        <v>8.784096717834473</v>
      </c>
      <c r="F153" s="100">
        <v>31.71136371589829</v>
      </c>
      <c r="G153" s="100" t="s">
        <v>57</v>
      </c>
      <c r="H153" s="100">
        <v>6.053091118934546</v>
      </c>
      <c r="I153" s="100">
        <v>86.77309233963767</v>
      </c>
      <c r="J153" s="100" t="s">
        <v>60</v>
      </c>
      <c r="K153" s="100">
        <v>-0.693330137085931</v>
      </c>
      <c r="L153" s="100">
        <v>-0.0019454466001081314</v>
      </c>
      <c r="M153" s="100">
        <v>0.16625583005030647</v>
      </c>
      <c r="N153" s="100">
        <v>-0.00025421381597443384</v>
      </c>
      <c r="O153" s="100">
        <v>-0.02750072296564405</v>
      </c>
      <c r="P153" s="100">
        <v>-0.0002225050737808567</v>
      </c>
      <c r="Q153" s="100">
        <v>0.0035325254451479275</v>
      </c>
      <c r="R153" s="100">
        <v>-2.0458341452486826E-05</v>
      </c>
      <c r="S153" s="100">
        <v>-0.00033155118788909276</v>
      </c>
      <c r="T153" s="100">
        <v>-1.583734087451563E-05</v>
      </c>
      <c r="U153" s="100">
        <v>8.350506016684764E-05</v>
      </c>
      <c r="V153" s="100">
        <v>-1.6200267591896824E-06</v>
      </c>
      <c r="W153" s="100">
        <v>-1.9741189108862748E-05</v>
      </c>
      <c r="X153" s="100">
        <v>67.5</v>
      </c>
    </row>
    <row r="154" spans="1:24" s="100" customFormat="1" ht="12.75">
      <c r="A154" s="100">
        <v>1626</v>
      </c>
      <c r="B154" s="100">
        <v>117.26000213623047</v>
      </c>
      <c r="C154" s="100">
        <v>125.95999908447266</v>
      </c>
      <c r="D154" s="100">
        <v>8.674901008605957</v>
      </c>
      <c r="E154" s="100">
        <v>8.636700630187988</v>
      </c>
      <c r="F154" s="100">
        <v>24.118547280645643</v>
      </c>
      <c r="G154" s="100" t="s">
        <v>58</v>
      </c>
      <c r="H154" s="100">
        <v>16.397191225103896</v>
      </c>
      <c r="I154" s="100">
        <v>66.15719336133436</v>
      </c>
      <c r="J154" s="100" t="s">
        <v>61</v>
      </c>
      <c r="K154" s="100">
        <v>0.7916086941774032</v>
      </c>
      <c r="L154" s="100">
        <v>-0.3575259666486032</v>
      </c>
      <c r="M154" s="100">
        <v>0.18552435645878174</v>
      </c>
      <c r="N154" s="100">
        <v>-0.02455192387299503</v>
      </c>
      <c r="O154" s="100">
        <v>0.032091124589811997</v>
      </c>
      <c r="P154" s="100">
        <v>-0.010253939843522117</v>
      </c>
      <c r="Q154" s="100">
        <v>0.003739671627257886</v>
      </c>
      <c r="R154" s="100">
        <v>-0.0003773531048321771</v>
      </c>
      <c r="S154" s="100">
        <v>0.0004444262521756883</v>
      </c>
      <c r="T154" s="100">
        <v>-0.0001500983155685605</v>
      </c>
      <c r="U154" s="100">
        <v>7.54177947856554E-05</v>
      </c>
      <c r="V154" s="100">
        <v>-1.3928800403766467E-05</v>
      </c>
      <c r="W154" s="100">
        <v>2.838502028449249E-05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1628</v>
      </c>
      <c r="B156" s="24">
        <v>154.58</v>
      </c>
      <c r="C156" s="24">
        <v>157.78</v>
      </c>
      <c r="D156" s="24">
        <v>8.12687005669755</v>
      </c>
      <c r="E156" s="24">
        <v>8.55637132857858</v>
      </c>
      <c r="F156" s="24">
        <v>29.919660610265428</v>
      </c>
      <c r="G156" s="24" t="s">
        <v>59</v>
      </c>
      <c r="H156" s="24">
        <v>0.6613690747211365</v>
      </c>
      <c r="I156" s="24">
        <v>87.74136907472115</v>
      </c>
      <c r="J156" s="24" t="s">
        <v>73</v>
      </c>
      <c r="K156" s="24">
        <v>1.2648169100565338</v>
      </c>
      <c r="M156" s="24" t="s">
        <v>68</v>
      </c>
      <c r="N156" s="24">
        <v>0.8803119378491243</v>
      </c>
      <c r="X156" s="24">
        <v>67.5</v>
      </c>
    </row>
    <row r="157" spans="1:24" ht="12.75" hidden="1">
      <c r="A157" s="24">
        <v>1627</v>
      </c>
      <c r="B157" s="24">
        <v>167.36000061035156</v>
      </c>
      <c r="C157" s="24">
        <v>154.36000061035156</v>
      </c>
      <c r="D157" s="24">
        <v>8.438933372497559</v>
      </c>
      <c r="E157" s="24">
        <v>9.35262393951416</v>
      </c>
      <c r="F157" s="24">
        <v>33.884765145675175</v>
      </c>
      <c r="G157" s="24" t="s">
        <v>56</v>
      </c>
      <c r="H157" s="24">
        <v>-4.113964023783822</v>
      </c>
      <c r="I157" s="24">
        <v>95.74603658656774</v>
      </c>
      <c r="J157" s="24" t="s">
        <v>62</v>
      </c>
      <c r="K157" s="24">
        <v>0.8330503978821502</v>
      </c>
      <c r="L157" s="24">
        <v>0.7278635501411261</v>
      </c>
      <c r="M157" s="24">
        <v>0.19721379554941587</v>
      </c>
      <c r="N157" s="24">
        <v>0.0243506963976953</v>
      </c>
      <c r="O157" s="24">
        <v>0.03345683062819688</v>
      </c>
      <c r="P157" s="24">
        <v>0.02088009736583264</v>
      </c>
      <c r="Q157" s="24">
        <v>0.004072482127917836</v>
      </c>
      <c r="R157" s="24">
        <v>0.0003747782883245392</v>
      </c>
      <c r="S157" s="24">
        <v>0.00043891649498797457</v>
      </c>
      <c r="T157" s="24">
        <v>0.00030721298165522614</v>
      </c>
      <c r="U157" s="24">
        <v>8.905406433651476E-05</v>
      </c>
      <c r="V157" s="24">
        <v>1.3892062174906416E-05</v>
      </c>
      <c r="W157" s="24">
        <v>2.7359872219483806E-05</v>
      </c>
      <c r="X157" s="24">
        <v>67.5</v>
      </c>
    </row>
    <row r="158" spans="1:24" ht="12.75" hidden="1">
      <c r="A158" s="24">
        <v>1626</v>
      </c>
      <c r="B158" s="24">
        <v>117.26000213623047</v>
      </c>
      <c r="C158" s="24">
        <v>125.95999908447266</v>
      </c>
      <c r="D158" s="24">
        <v>8.674901008605957</v>
      </c>
      <c r="E158" s="24">
        <v>8.636700630187988</v>
      </c>
      <c r="F158" s="24">
        <v>25.82022473922381</v>
      </c>
      <c r="G158" s="24" t="s">
        <v>57</v>
      </c>
      <c r="H158" s="24">
        <v>21.064893776000076</v>
      </c>
      <c r="I158" s="24">
        <v>70.82489591223055</v>
      </c>
      <c r="J158" s="24" t="s">
        <v>60</v>
      </c>
      <c r="K158" s="24">
        <v>-0.7858441278594142</v>
      </c>
      <c r="L158" s="24">
        <v>0.003960484489479384</v>
      </c>
      <c r="M158" s="24">
        <v>0.1852822772879189</v>
      </c>
      <c r="N158" s="24">
        <v>-0.00025234535675313795</v>
      </c>
      <c r="O158" s="24">
        <v>-0.03167894182339712</v>
      </c>
      <c r="P158" s="24">
        <v>0.0004532600642699133</v>
      </c>
      <c r="Q158" s="24">
        <v>0.00378814866431644</v>
      </c>
      <c r="R158" s="24">
        <v>-2.0275165348767845E-05</v>
      </c>
      <c r="S158" s="24">
        <v>-0.0004241795187953705</v>
      </c>
      <c r="T158" s="24">
        <v>3.228432677110793E-05</v>
      </c>
      <c r="U158" s="24">
        <v>7.99752867211331E-05</v>
      </c>
      <c r="V158" s="24">
        <v>-1.6059584289112587E-06</v>
      </c>
      <c r="W158" s="24">
        <v>-2.666060634396558E-05</v>
      </c>
      <c r="X158" s="24">
        <v>67.5</v>
      </c>
    </row>
    <row r="159" spans="1:24" ht="12.75" hidden="1">
      <c r="A159" s="24">
        <v>1625</v>
      </c>
      <c r="B159" s="24">
        <v>148.22000122070312</v>
      </c>
      <c r="C159" s="24">
        <v>149.32000732421875</v>
      </c>
      <c r="D159" s="24">
        <v>8.707329750061035</v>
      </c>
      <c r="E159" s="24">
        <v>8.784096717834473</v>
      </c>
      <c r="F159" s="24">
        <v>25.340096519211908</v>
      </c>
      <c r="G159" s="24" t="s">
        <v>58</v>
      </c>
      <c r="H159" s="24">
        <v>-11.380866049593095</v>
      </c>
      <c r="I159" s="24">
        <v>69.33913517111003</v>
      </c>
      <c r="J159" s="24" t="s">
        <v>61</v>
      </c>
      <c r="K159" s="24">
        <v>-0.27644524253545294</v>
      </c>
      <c r="L159" s="24">
        <v>0.7278527750765619</v>
      </c>
      <c r="M159" s="24">
        <v>-0.06755559842092686</v>
      </c>
      <c r="N159" s="24">
        <v>-0.024349388839838587</v>
      </c>
      <c r="O159" s="24">
        <v>-0.010761234159410962</v>
      </c>
      <c r="P159" s="24">
        <v>0.02087517715663245</v>
      </c>
      <c r="Q159" s="24">
        <v>-0.001495005143552273</v>
      </c>
      <c r="R159" s="24">
        <v>-0.00037422945243466814</v>
      </c>
      <c r="S159" s="24">
        <v>-0.00011278043007125224</v>
      </c>
      <c r="T159" s="24">
        <v>0.0003055119283144778</v>
      </c>
      <c r="U159" s="24">
        <v>-3.9173714257454084E-05</v>
      </c>
      <c r="V159" s="24">
        <v>-1.3798923472360968E-05</v>
      </c>
      <c r="W159" s="24">
        <v>-6.146110740833104E-06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1628</v>
      </c>
      <c r="B161" s="24">
        <v>154.58</v>
      </c>
      <c r="C161" s="24">
        <v>157.78</v>
      </c>
      <c r="D161" s="24">
        <v>8.12687005669755</v>
      </c>
      <c r="E161" s="24">
        <v>8.55637132857858</v>
      </c>
      <c r="F161" s="24">
        <v>31.736439600164957</v>
      </c>
      <c r="G161" s="24" t="s">
        <v>59</v>
      </c>
      <c r="H161" s="24">
        <v>5.9891927407851</v>
      </c>
      <c r="I161" s="24">
        <v>93.06919274078511</v>
      </c>
      <c r="J161" s="24" t="s">
        <v>73</v>
      </c>
      <c r="K161" s="24">
        <v>1.726980630343117</v>
      </c>
      <c r="M161" s="24" t="s">
        <v>68</v>
      </c>
      <c r="N161" s="24">
        <v>0.946004050928874</v>
      </c>
      <c r="X161" s="24">
        <v>67.5</v>
      </c>
    </row>
    <row r="162" spans="1:24" ht="12.75" hidden="1">
      <c r="A162" s="24">
        <v>1626</v>
      </c>
      <c r="B162" s="24">
        <v>117.26000213623047</v>
      </c>
      <c r="C162" s="24">
        <v>125.95999908447266</v>
      </c>
      <c r="D162" s="24">
        <v>8.674901008605957</v>
      </c>
      <c r="E162" s="24">
        <v>8.636700630187988</v>
      </c>
      <c r="F162" s="24">
        <v>25.3294817313701</v>
      </c>
      <c r="G162" s="24" t="s">
        <v>56</v>
      </c>
      <c r="H162" s="24">
        <v>19.71878533573951</v>
      </c>
      <c r="I162" s="24">
        <v>69.47878747196998</v>
      </c>
      <c r="J162" s="24" t="s">
        <v>62</v>
      </c>
      <c r="K162" s="24">
        <v>1.2310689229711724</v>
      </c>
      <c r="L162" s="24">
        <v>0.3509238806748152</v>
      </c>
      <c r="M162" s="24">
        <v>0.2914383646567668</v>
      </c>
      <c r="N162" s="24">
        <v>0.027987445539280266</v>
      </c>
      <c r="O162" s="24">
        <v>0.04944226069881521</v>
      </c>
      <c r="P162" s="24">
        <v>0.010067062636451988</v>
      </c>
      <c r="Q162" s="24">
        <v>0.006018238428249724</v>
      </c>
      <c r="R162" s="24">
        <v>0.0004308792151732028</v>
      </c>
      <c r="S162" s="24">
        <v>0.0006486950238301085</v>
      </c>
      <c r="T162" s="24">
        <v>0.00014812651842828223</v>
      </c>
      <c r="U162" s="24">
        <v>0.00013162695659355968</v>
      </c>
      <c r="V162" s="24">
        <v>1.5997484930891137E-05</v>
      </c>
      <c r="W162" s="24">
        <v>4.044910432351926E-05</v>
      </c>
      <c r="X162" s="24">
        <v>67.5</v>
      </c>
    </row>
    <row r="163" spans="1:24" ht="12.75" hidden="1">
      <c r="A163" s="24">
        <v>1625</v>
      </c>
      <c r="B163" s="24">
        <v>148.22000122070312</v>
      </c>
      <c r="C163" s="24">
        <v>149.32000732421875</v>
      </c>
      <c r="D163" s="24">
        <v>8.707329750061035</v>
      </c>
      <c r="E163" s="24">
        <v>8.784096717834473</v>
      </c>
      <c r="F163" s="24">
        <v>25.340096519211908</v>
      </c>
      <c r="G163" s="24" t="s">
        <v>57</v>
      </c>
      <c r="H163" s="24">
        <v>-11.380866049593095</v>
      </c>
      <c r="I163" s="24">
        <v>69.33913517111003</v>
      </c>
      <c r="J163" s="24" t="s">
        <v>60</v>
      </c>
      <c r="K163" s="24">
        <v>0.664061470258182</v>
      </c>
      <c r="L163" s="24">
        <v>-0.0019085883421535669</v>
      </c>
      <c r="M163" s="24">
        <v>-0.15998649794002254</v>
      </c>
      <c r="N163" s="24">
        <v>-0.00028886313503427645</v>
      </c>
      <c r="O163" s="24">
        <v>0.026219352033477406</v>
      </c>
      <c r="P163" s="24">
        <v>-0.0002184885061899805</v>
      </c>
      <c r="Q163" s="24">
        <v>-0.0034345796488592767</v>
      </c>
      <c r="R163" s="24">
        <v>-2.3219751523060138E-05</v>
      </c>
      <c r="S163" s="24">
        <v>0.000306064794095897</v>
      </c>
      <c r="T163" s="24">
        <v>-1.557085766635718E-05</v>
      </c>
      <c r="U163" s="24">
        <v>-8.344395666366057E-05</v>
      </c>
      <c r="V163" s="24">
        <v>-1.8280298944380038E-06</v>
      </c>
      <c r="W163" s="24">
        <v>1.7884435884282346E-05</v>
      </c>
      <c r="X163" s="24">
        <v>67.5</v>
      </c>
    </row>
    <row r="164" spans="1:24" ht="12.75" hidden="1">
      <c r="A164" s="24">
        <v>1627</v>
      </c>
      <c r="B164" s="24">
        <v>167.36000061035156</v>
      </c>
      <c r="C164" s="24">
        <v>154.36000061035156</v>
      </c>
      <c r="D164" s="24">
        <v>8.438933372497559</v>
      </c>
      <c r="E164" s="24">
        <v>9.35262393951416</v>
      </c>
      <c r="F164" s="24">
        <v>32.804950113212286</v>
      </c>
      <c r="G164" s="24" t="s">
        <v>58</v>
      </c>
      <c r="H164" s="24">
        <v>-7.165129028482511</v>
      </c>
      <c r="I164" s="24">
        <v>92.69487158186905</v>
      </c>
      <c r="J164" s="24" t="s">
        <v>61</v>
      </c>
      <c r="K164" s="24">
        <v>-1.0366065101203754</v>
      </c>
      <c r="L164" s="24">
        <v>-0.3509186904660567</v>
      </c>
      <c r="M164" s="24">
        <v>-0.24359934497181585</v>
      </c>
      <c r="N164" s="24">
        <v>-0.027985954797065563</v>
      </c>
      <c r="O164" s="24">
        <v>-0.041917570563597684</v>
      </c>
      <c r="P164" s="24">
        <v>-0.010064691396109</v>
      </c>
      <c r="Q164" s="24">
        <v>-0.00494194864551458</v>
      </c>
      <c r="R164" s="24">
        <v>-0.0004302531129550169</v>
      </c>
      <c r="S164" s="24">
        <v>-0.0005719524243824666</v>
      </c>
      <c r="T164" s="24">
        <v>-0.0001473058513882537</v>
      </c>
      <c r="U164" s="24">
        <v>-0.00010179765124203988</v>
      </c>
      <c r="V164" s="24">
        <v>-1.5892697405384964E-05</v>
      </c>
      <c r="W164" s="24">
        <v>-3.6280531882484004E-05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1628</v>
      </c>
      <c r="B166" s="24">
        <v>154.58</v>
      </c>
      <c r="C166" s="24">
        <v>157.78</v>
      </c>
      <c r="D166" s="24">
        <v>8.12687005669755</v>
      </c>
      <c r="E166" s="24">
        <v>8.55637132857858</v>
      </c>
      <c r="F166" s="24">
        <v>29.919660610265428</v>
      </c>
      <c r="G166" s="24" t="s">
        <v>59</v>
      </c>
      <c r="H166" s="24">
        <v>0.6613690747211365</v>
      </c>
      <c r="I166" s="24">
        <v>87.74136907472115</v>
      </c>
      <c r="J166" s="24" t="s">
        <v>73</v>
      </c>
      <c r="K166" s="24">
        <v>1.7114856697106813</v>
      </c>
      <c r="M166" s="24" t="s">
        <v>68</v>
      </c>
      <c r="N166" s="24">
        <v>1.2130003272238652</v>
      </c>
      <c r="X166" s="24">
        <v>67.5</v>
      </c>
    </row>
    <row r="167" spans="1:24" ht="12.75" hidden="1">
      <c r="A167" s="24">
        <v>1626</v>
      </c>
      <c r="B167" s="24">
        <v>117.26000213623047</v>
      </c>
      <c r="C167" s="24">
        <v>125.95999908447266</v>
      </c>
      <c r="D167" s="24">
        <v>8.674901008605957</v>
      </c>
      <c r="E167" s="24">
        <v>8.636700630187988</v>
      </c>
      <c r="F167" s="24">
        <v>25.3294817313701</v>
      </c>
      <c r="G167" s="24" t="s">
        <v>56</v>
      </c>
      <c r="H167" s="24">
        <v>19.71878533573951</v>
      </c>
      <c r="I167" s="24">
        <v>69.47878747196998</v>
      </c>
      <c r="J167" s="24" t="s">
        <v>62</v>
      </c>
      <c r="K167" s="24">
        <v>0.9436358332472813</v>
      </c>
      <c r="L167" s="24">
        <v>0.8765574661210754</v>
      </c>
      <c r="M167" s="24">
        <v>0.22339265108859171</v>
      </c>
      <c r="N167" s="24">
        <v>0.02625591894509326</v>
      </c>
      <c r="O167" s="24">
        <v>0.03789845575935639</v>
      </c>
      <c r="P167" s="24">
        <v>0.025145784860115834</v>
      </c>
      <c r="Q167" s="24">
        <v>0.004613060342684002</v>
      </c>
      <c r="R167" s="24">
        <v>0.00040423395122642764</v>
      </c>
      <c r="S167" s="24">
        <v>0.0004972284788286354</v>
      </c>
      <c r="T167" s="24">
        <v>0.0003699939903195878</v>
      </c>
      <c r="U167" s="24">
        <v>0.00010087388770866255</v>
      </c>
      <c r="V167" s="24">
        <v>1.5016463395494318E-05</v>
      </c>
      <c r="W167" s="24">
        <v>3.100021857956046E-05</v>
      </c>
      <c r="X167" s="24">
        <v>67.5</v>
      </c>
    </row>
    <row r="168" spans="1:24" ht="12.75" hidden="1">
      <c r="A168" s="24">
        <v>1627</v>
      </c>
      <c r="B168" s="24">
        <v>167.36000061035156</v>
      </c>
      <c r="C168" s="24">
        <v>154.36000061035156</v>
      </c>
      <c r="D168" s="24">
        <v>8.438933372497559</v>
      </c>
      <c r="E168" s="24">
        <v>9.35262393951416</v>
      </c>
      <c r="F168" s="24">
        <v>28.363726246583347</v>
      </c>
      <c r="G168" s="24" t="s">
        <v>57</v>
      </c>
      <c r="H168" s="24">
        <v>-19.714414260216387</v>
      </c>
      <c r="I168" s="24">
        <v>80.14558635013518</v>
      </c>
      <c r="J168" s="24" t="s">
        <v>60</v>
      </c>
      <c r="K168" s="24">
        <v>0.7816451726738443</v>
      </c>
      <c r="L168" s="24">
        <v>-0.0047687081928834115</v>
      </c>
      <c r="M168" s="24">
        <v>-0.18645442930329006</v>
      </c>
      <c r="N168" s="24">
        <v>-0.0002708159161849522</v>
      </c>
      <c r="O168" s="24">
        <v>0.03116159730336841</v>
      </c>
      <c r="P168" s="24">
        <v>-0.0005457583157596444</v>
      </c>
      <c r="Q168" s="24">
        <v>-0.003915625523556327</v>
      </c>
      <c r="R168" s="24">
        <v>-2.1783852389025172E-05</v>
      </c>
      <c r="S168" s="24">
        <v>0.00038877060320722926</v>
      </c>
      <c r="T168" s="24">
        <v>-3.8876634949178276E-05</v>
      </c>
      <c r="U168" s="24">
        <v>-8.957846134175732E-05</v>
      </c>
      <c r="V168" s="24">
        <v>-1.7139070007050721E-06</v>
      </c>
      <c r="W168" s="24">
        <v>2.35774848264219E-05</v>
      </c>
      <c r="X168" s="24">
        <v>67.5</v>
      </c>
    </row>
    <row r="169" spans="1:24" ht="12.75" hidden="1">
      <c r="A169" s="24">
        <v>1625</v>
      </c>
      <c r="B169" s="24">
        <v>148.22000122070312</v>
      </c>
      <c r="C169" s="24">
        <v>149.32000732421875</v>
      </c>
      <c r="D169" s="24">
        <v>8.707329750061035</v>
      </c>
      <c r="E169" s="24">
        <v>8.784096717834473</v>
      </c>
      <c r="F169" s="24">
        <v>31.71136371589829</v>
      </c>
      <c r="G169" s="24" t="s">
        <v>58</v>
      </c>
      <c r="H169" s="24">
        <v>6.053091118934546</v>
      </c>
      <c r="I169" s="24">
        <v>86.77309233963767</v>
      </c>
      <c r="J169" s="24" t="s">
        <v>61</v>
      </c>
      <c r="K169" s="24">
        <v>-0.5286581218745883</v>
      </c>
      <c r="L169" s="24">
        <v>-0.8765444944980098</v>
      </c>
      <c r="M169" s="24">
        <v>-0.12304073452956009</v>
      </c>
      <c r="N169" s="24">
        <v>-0.02625452224647876</v>
      </c>
      <c r="O169" s="24">
        <v>-0.021569603669205333</v>
      </c>
      <c r="P169" s="24">
        <v>-0.02513986165618279</v>
      </c>
      <c r="Q169" s="24">
        <v>-0.0024388937009468233</v>
      </c>
      <c r="R169" s="24">
        <v>-0.00040364656705987607</v>
      </c>
      <c r="S169" s="24">
        <v>-0.00030998964214974325</v>
      </c>
      <c r="T169" s="24">
        <v>-0.00036794586575696097</v>
      </c>
      <c r="U169" s="24">
        <v>-4.638146704345554E-05</v>
      </c>
      <c r="V169" s="24">
        <v>-1.491833421334818E-05</v>
      </c>
      <c r="W169" s="24">
        <v>-2.012748770314792E-05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1628</v>
      </c>
      <c r="B171" s="24">
        <v>154.46</v>
      </c>
      <c r="C171" s="24">
        <v>151.56</v>
      </c>
      <c r="D171" s="24">
        <v>8.088710503028084</v>
      </c>
      <c r="E171" s="24">
        <v>8.788540148525527</v>
      </c>
      <c r="F171" s="24">
        <v>27.794056237927965</v>
      </c>
      <c r="G171" s="24" t="s">
        <v>59</v>
      </c>
      <c r="H171" s="24">
        <v>-5.067993445903056</v>
      </c>
      <c r="I171" s="24">
        <v>81.89200655409695</v>
      </c>
      <c r="J171" s="24" t="s">
        <v>73</v>
      </c>
      <c r="K171" s="24">
        <v>1.1470163633321941</v>
      </c>
      <c r="M171" s="24" t="s">
        <v>68</v>
      </c>
      <c r="N171" s="24">
        <v>0.8226000816938817</v>
      </c>
      <c r="X171" s="24">
        <v>67.5</v>
      </c>
    </row>
    <row r="172" spans="1:24" ht="12.75" hidden="1">
      <c r="A172" s="24">
        <v>1625</v>
      </c>
      <c r="B172" s="24">
        <v>149.5</v>
      </c>
      <c r="C172" s="24">
        <v>155.1999969482422</v>
      </c>
      <c r="D172" s="24">
        <v>8.528315544128418</v>
      </c>
      <c r="E172" s="24">
        <v>8.54002857208252</v>
      </c>
      <c r="F172" s="24">
        <v>30.163312141680603</v>
      </c>
      <c r="G172" s="24" t="s">
        <v>56</v>
      </c>
      <c r="H172" s="24">
        <v>2.2741238099142578</v>
      </c>
      <c r="I172" s="24">
        <v>84.27412380991426</v>
      </c>
      <c r="J172" s="24" t="s">
        <v>62</v>
      </c>
      <c r="K172" s="24">
        <v>0.7600925773645979</v>
      </c>
      <c r="L172" s="24">
        <v>0.7305796450756293</v>
      </c>
      <c r="M172" s="24">
        <v>0.17994173770486294</v>
      </c>
      <c r="N172" s="24">
        <v>0.042004558525995994</v>
      </c>
      <c r="O172" s="24">
        <v>0.030526737969552353</v>
      </c>
      <c r="P172" s="24">
        <v>0.02095798539179509</v>
      </c>
      <c r="Q172" s="24">
        <v>0.0037158090900753257</v>
      </c>
      <c r="R172" s="24">
        <v>0.0006465681901196541</v>
      </c>
      <c r="S172" s="24">
        <v>0.0004004861660092025</v>
      </c>
      <c r="T172" s="24">
        <v>0.00030837938973979817</v>
      </c>
      <c r="U172" s="24">
        <v>8.127843262671365E-05</v>
      </c>
      <c r="V172" s="24">
        <v>2.400534817175536E-05</v>
      </c>
      <c r="W172" s="24">
        <v>2.497147872936744E-05</v>
      </c>
      <c r="X172" s="24">
        <v>67.5</v>
      </c>
    </row>
    <row r="173" spans="1:24" ht="12.75" hidden="1">
      <c r="A173" s="24">
        <v>1627</v>
      </c>
      <c r="B173" s="24">
        <v>170.0800018310547</v>
      </c>
      <c r="C173" s="24">
        <v>160.67999267578125</v>
      </c>
      <c r="D173" s="24">
        <v>8.689838409423828</v>
      </c>
      <c r="E173" s="24">
        <v>9.042094230651855</v>
      </c>
      <c r="F173" s="24">
        <v>34.376804815545995</v>
      </c>
      <c r="G173" s="24" t="s">
        <v>57</v>
      </c>
      <c r="H173" s="24">
        <v>-8.237535052914751</v>
      </c>
      <c r="I173" s="24">
        <v>94.34246677813994</v>
      </c>
      <c r="J173" s="24" t="s">
        <v>60</v>
      </c>
      <c r="K173" s="24">
        <v>0.12482548321809887</v>
      </c>
      <c r="L173" s="24">
        <v>-0.003974840210595125</v>
      </c>
      <c r="M173" s="24">
        <v>-0.027531456005584973</v>
      </c>
      <c r="N173" s="24">
        <v>-0.0004342215485782052</v>
      </c>
      <c r="O173" s="24">
        <v>0.0053378644547063935</v>
      </c>
      <c r="P173" s="24">
        <v>-0.0004548517768590275</v>
      </c>
      <c r="Q173" s="24">
        <v>-0.00047196282043415684</v>
      </c>
      <c r="R173" s="24">
        <v>-3.492812217412054E-05</v>
      </c>
      <c r="S173" s="24">
        <v>9.648811465921924E-05</v>
      </c>
      <c r="T173" s="24">
        <v>-3.239336060095564E-05</v>
      </c>
      <c r="U173" s="24">
        <v>-3.8851601023676945E-06</v>
      </c>
      <c r="V173" s="24">
        <v>-2.7550742840899557E-06</v>
      </c>
      <c r="W173" s="24">
        <v>6.814374654417709E-06</v>
      </c>
      <c r="X173" s="24">
        <v>67.5</v>
      </c>
    </row>
    <row r="174" spans="1:24" ht="12.75" hidden="1">
      <c r="A174" s="24">
        <v>1626</v>
      </c>
      <c r="B174" s="24">
        <v>117.5</v>
      </c>
      <c r="C174" s="24">
        <v>135.39999389648438</v>
      </c>
      <c r="D174" s="24">
        <v>8.977843284606934</v>
      </c>
      <c r="E174" s="24">
        <v>9.070703506469727</v>
      </c>
      <c r="F174" s="24">
        <v>27.08212947004518</v>
      </c>
      <c r="G174" s="24" t="s">
        <v>58</v>
      </c>
      <c r="H174" s="24">
        <v>21.7803587537978</v>
      </c>
      <c r="I174" s="24">
        <v>71.7803587537978</v>
      </c>
      <c r="J174" s="24" t="s">
        <v>61</v>
      </c>
      <c r="K174" s="24">
        <v>0.7497728488709933</v>
      </c>
      <c r="L174" s="24">
        <v>-0.7305688321055949</v>
      </c>
      <c r="M174" s="24">
        <v>0.1778230803311489</v>
      </c>
      <c r="N174" s="24">
        <v>-0.04200231408637592</v>
      </c>
      <c r="O174" s="24">
        <v>0.030056429164571286</v>
      </c>
      <c r="P174" s="24">
        <v>-0.020953048979654124</v>
      </c>
      <c r="Q174" s="24">
        <v>0.0036857140814249623</v>
      </c>
      <c r="R174" s="24">
        <v>-0.0006456240785131817</v>
      </c>
      <c r="S174" s="24">
        <v>0.0003886890954146513</v>
      </c>
      <c r="T174" s="24">
        <v>-0.0003066733085960805</v>
      </c>
      <c r="U174" s="24">
        <v>8.118552297814063E-05</v>
      </c>
      <c r="V174" s="24">
        <v>-2.3846725279089047E-05</v>
      </c>
      <c r="W174" s="24">
        <v>2.4023718446578583E-05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1628</v>
      </c>
      <c r="B176" s="24">
        <v>154.46</v>
      </c>
      <c r="C176" s="24">
        <v>151.56</v>
      </c>
      <c r="D176" s="24">
        <v>8.088710503028084</v>
      </c>
      <c r="E176" s="24">
        <v>8.788540148525527</v>
      </c>
      <c r="F176" s="24">
        <v>32.26697915037152</v>
      </c>
      <c r="G176" s="24" t="s">
        <v>59</v>
      </c>
      <c r="H176" s="24">
        <v>8.110962131007199</v>
      </c>
      <c r="I176" s="24">
        <v>95.0709621310072</v>
      </c>
      <c r="J176" s="24" t="s">
        <v>73</v>
      </c>
      <c r="K176" s="24">
        <v>1.1826779837585735</v>
      </c>
      <c r="M176" s="24" t="s">
        <v>68</v>
      </c>
      <c r="N176" s="24">
        <v>0.8539511341026784</v>
      </c>
      <c r="X176" s="24">
        <v>67.5</v>
      </c>
    </row>
    <row r="177" spans="1:24" ht="12.75" hidden="1">
      <c r="A177" s="24">
        <v>1625</v>
      </c>
      <c r="B177" s="24">
        <v>149.5</v>
      </c>
      <c r="C177" s="24">
        <v>155.1999969482422</v>
      </c>
      <c r="D177" s="24">
        <v>8.528315544128418</v>
      </c>
      <c r="E177" s="24">
        <v>8.54002857208252</v>
      </c>
      <c r="F177" s="24">
        <v>30.163312141680603</v>
      </c>
      <c r="G177" s="24" t="s">
        <v>56</v>
      </c>
      <c r="H177" s="24">
        <v>2.2741238099142578</v>
      </c>
      <c r="I177" s="24">
        <v>84.27412380991426</v>
      </c>
      <c r="J177" s="24" t="s">
        <v>62</v>
      </c>
      <c r="K177" s="24">
        <v>0.7639350784772001</v>
      </c>
      <c r="L177" s="24">
        <v>0.7501680872540865</v>
      </c>
      <c r="M177" s="24">
        <v>0.18085166615740328</v>
      </c>
      <c r="N177" s="24">
        <v>0.04693111555455245</v>
      </c>
      <c r="O177" s="24">
        <v>0.03068095772505489</v>
      </c>
      <c r="P177" s="24">
        <v>0.021519867910934284</v>
      </c>
      <c r="Q177" s="24">
        <v>0.0037346676418930163</v>
      </c>
      <c r="R177" s="24">
        <v>0.0007223766527759805</v>
      </c>
      <c r="S177" s="24">
        <v>0.00040250164331279354</v>
      </c>
      <c r="T177" s="24">
        <v>0.00031663326374230076</v>
      </c>
      <c r="U177" s="24">
        <v>8.168892668720036E-05</v>
      </c>
      <c r="V177" s="24">
        <v>2.6795106011093557E-05</v>
      </c>
      <c r="W177" s="24">
        <v>2.5090625579048255E-05</v>
      </c>
      <c r="X177" s="24">
        <v>67.5</v>
      </c>
    </row>
    <row r="178" spans="1:24" ht="12.75" hidden="1">
      <c r="A178" s="24">
        <v>1626</v>
      </c>
      <c r="B178" s="24">
        <v>117.5</v>
      </c>
      <c r="C178" s="24">
        <v>135.39999389648438</v>
      </c>
      <c r="D178" s="24">
        <v>8.977843284606934</v>
      </c>
      <c r="E178" s="24">
        <v>9.070703506469727</v>
      </c>
      <c r="F178" s="24">
        <v>25.30676346351491</v>
      </c>
      <c r="G178" s="24" t="s">
        <v>57</v>
      </c>
      <c r="H178" s="24">
        <v>17.07480526292501</v>
      </c>
      <c r="I178" s="24">
        <v>67.07480526292501</v>
      </c>
      <c r="J178" s="24" t="s">
        <v>60</v>
      </c>
      <c r="K178" s="24">
        <v>-0.34741796139714654</v>
      </c>
      <c r="L178" s="24">
        <v>0.004082298895204197</v>
      </c>
      <c r="M178" s="24">
        <v>0.08041081004360517</v>
      </c>
      <c r="N178" s="24">
        <v>-0.00048562270470707764</v>
      </c>
      <c r="O178" s="24">
        <v>-0.0142469947777134</v>
      </c>
      <c r="P178" s="24">
        <v>0.00046711204781003235</v>
      </c>
      <c r="Q178" s="24">
        <v>0.0015721345391037673</v>
      </c>
      <c r="R178" s="24">
        <v>-3.902025932291642E-05</v>
      </c>
      <c r="S178" s="24">
        <v>-0.0002105345255013178</v>
      </c>
      <c r="T178" s="24">
        <v>3.326369048769733E-05</v>
      </c>
      <c r="U178" s="24">
        <v>2.837809430527715E-05</v>
      </c>
      <c r="V178" s="24">
        <v>-3.081544592384441E-06</v>
      </c>
      <c r="W178" s="24">
        <v>-1.382394203630105E-05</v>
      </c>
      <c r="X178" s="24">
        <v>67.5</v>
      </c>
    </row>
    <row r="179" spans="1:24" ht="12.75" hidden="1">
      <c r="A179" s="24">
        <v>1627</v>
      </c>
      <c r="B179" s="24">
        <v>170.0800018310547</v>
      </c>
      <c r="C179" s="24">
        <v>160.67999267578125</v>
      </c>
      <c r="D179" s="24">
        <v>8.689838409423828</v>
      </c>
      <c r="E179" s="24">
        <v>9.042094230651855</v>
      </c>
      <c r="F179" s="24">
        <v>31.74867316228521</v>
      </c>
      <c r="G179" s="24" t="s">
        <v>58</v>
      </c>
      <c r="H179" s="24">
        <v>-15.450085041685298</v>
      </c>
      <c r="I179" s="24">
        <v>87.12991678936939</v>
      </c>
      <c r="J179" s="24" t="s">
        <v>61</v>
      </c>
      <c r="K179" s="24">
        <v>-0.6803657576823048</v>
      </c>
      <c r="L179" s="24">
        <v>0.7501569795517369</v>
      </c>
      <c r="M179" s="24">
        <v>-0.1619920577683983</v>
      </c>
      <c r="N179" s="24">
        <v>-0.04692860298137403</v>
      </c>
      <c r="O179" s="24">
        <v>-0.02717249172840821</v>
      </c>
      <c r="P179" s="24">
        <v>0.021514797727119114</v>
      </c>
      <c r="Q179" s="24">
        <v>-0.0033876445188891543</v>
      </c>
      <c r="R179" s="24">
        <v>-0.0007213220139703222</v>
      </c>
      <c r="S179" s="24">
        <v>-0.0003430492478368583</v>
      </c>
      <c r="T179" s="24">
        <v>0.00031488116901974317</v>
      </c>
      <c r="U179" s="24">
        <v>-7.660133488985418E-05</v>
      </c>
      <c r="V179" s="24">
        <v>-2.661732122267168E-05</v>
      </c>
      <c r="W179" s="24">
        <v>-2.093891397673192E-05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1628</v>
      </c>
      <c r="B181" s="100">
        <v>154.46</v>
      </c>
      <c r="C181" s="100">
        <v>151.56</v>
      </c>
      <c r="D181" s="100">
        <v>8.088710503028084</v>
      </c>
      <c r="E181" s="100">
        <v>8.788540148525527</v>
      </c>
      <c r="F181" s="100">
        <v>27.794056237927965</v>
      </c>
      <c r="G181" s="100" t="s">
        <v>59</v>
      </c>
      <c r="H181" s="100">
        <v>-5.067993445903056</v>
      </c>
      <c r="I181" s="100">
        <v>81.89200655409695</v>
      </c>
      <c r="J181" s="100" t="s">
        <v>73</v>
      </c>
      <c r="K181" s="100">
        <v>1.3245996275990737</v>
      </c>
      <c r="M181" s="100" t="s">
        <v>68</v>
      </c>
      <c r="N181" s="100">
        <v>0.6916827723356634</v>
      </c>
      <c r="X181" s="100">
        <v>67.5</v>
      </c>
    </row>
    <row r="182" spans="1:24" s="100" customFormat="1" ht="12.75">
      <c r="A182" s="100">
        <v>1627</v>
      </c>
      <c r="B182" s="100">
        <v>170.0800018310547</v>
      </c>
      <c r="C182" s="100">
        <v>160.67999267578125</v>
      </c>
      <c r="D182" s="100">
        <v>8.689838409423828</v>
      </c>
      <c r="E182" s="100">
        <v>9.042094230651855</v>
      </c>
      <c r="F182" s="100">
        <v>34.20946822987579</v>
      </c>
      <c r="G182" s="100" t="s">
        <v>56</v>
      </c>
      <c r="H182" s="100">
        <v>-8.696767560387897</v>
      </c>
      <c r="I182" s="100">
        <v>93.88323427066679</v>
      </c>
      <c r="J182" s="100" t="s">
        <v>62</v>
      </c>
      <c r="K182" s="100">
        <v>1.1136645093506456</v>
      </c>
      <c r="L182" s="100">
        <v>0.10394156230254442</v>
      </c>
      <c r="M182" s="100">
        <v>0.263644630984966</v>
      </c>
      <c r="N182" s="100">
        <v>0.0447076648468393</v>
      </c>
      <c r="O182" s="100">
        <v>0.0447270260251936</v>
      </c>
      <c r="P182" s="100">
        <v>0.002981660446381329</v>
      </c>
      <c r="Q182" s="100">
        <v>0.005444261593405084</v>
      </c>
      <c r="R182" s="100">
        <v>0.000688118822967315</v>
      </c>
      <c r="S182" s="100">
        <v>0.0005868144249917206</v>
      </c>
      <c r="T182" s="100">
        <v>4.388197412994524E-05</v>
      </c>
      <c r="U182" s="100">
        <v>0.00011907525730376058</v>
      </c>
      <c r="V182" s="100">
        <v>2.5535422032522345E-05</v>
      </c>
      <c r="W182" s="100">
        <v>3.6593034354060314E-05</v>
      </c>
      <c r="X182" s="100">
        <v>67.5</v>
      </c>
    </row>
    <row r="183" spans="1:24" s="100" customFormat="1" ht="12.75">
      <c r="A183" s="100">
        <v>1625</v>
      </c>
      <c r="B183" s="100">
        <v>149.5</v>
      </c>
      <c r="C183" s="100">
        <v>155.1999969482422</v>
      </c>
      <c r="D183" s="100">
        <v>8.528315544128418</v>
      </c>
      <c r="E183" s="100">
        <v>8.54002857208252</v>
      </c>
      <c r="F183" s="100">
        <v>32.259492336966424</v>
      </c>
      <c r="G183" s="100" t="s">
        <v>57</v>
      </c>
      <c r="H183" s="100">
        <v>8.130700450955672</v>
      </c>
      <c r="I183" s="100">
        <v>90.13070045095567</v>
      </c>
      <c r="J183" s="100" t="s">
        <v>60</v>
      </c>
      <c r="K183" s="100">
        <v>-0.5037892816944356</v>
      </c>
      <c r="L183" s="100">
        <v>-0.0005654991825483247</v>
      </c>
      <c r="M183" s="100">
        <v>0.12193002579949865</v>
      </c>
      <c r="N183" s="100">
        <v>-0.0004626893517465948</v>
      </c>
      <c r="O183" s="100">
        <v>-0.019801623490814223</v>
      </c>
      <c r="P183" s="100">
        <v>-6.467007322491917E-05</v>
      </c>
      <c r="Q183" s="100">
        <v>0.0026436593380791272</v>
      </c>
      <c r="R183" s="100">
        <v>-3.720789534666267E-05</v>
      </c>
      <c r="S183" s="100">
        <v>-0.0002236625207691934</v>
      </c>
      <c r="T183" s="100">
        <v>-4.6000083445872655E-06</v>
      </c>
      <c r="U183" s="100">
        <v>6.588714613867647E-05</v>
      </c>
      <c r="V183" s="100">
        <v>-2.9392530583740245E-06</v>
      </c>
      <c r="W183" s="100">
        <v>-1.2812028336659157E-05</v>
      </c>
      <c r="X183" s="100">
        <v>67.5</v>
      </c>
    </row>
    <row r="184" spans="1:24" s="100" customFormat="1" ht="12.75">
      <c r="A184" s="100">
        <v>1626</v>
      </c>
      <c r="B184" s="100">
        <v>117.5</v>
      </c>
      <c r="C184" s="100">
        <v>135.39999389648438</v>
      </c>
      <c r="D184" s="100">
        <v>8.977843284606934</v>
      </c>
      <c r="E184" s="100">
        <v>9.070703506469727</v>
      </c>
      <c r="F184" s="100">
        <v>25.30676346351491</v>
      </c>
      <c r="G184" s="100" t="s">
        <v>58</v>
      </c>
      <c r="H184" s="100">
        <v>17.07480526292501</v>
      </c>
      <c r="I184" s="100">
        <v>67.07480526292501</v>
      </c>
      <c r="J184" s="100" t="s">
        <v>61</v>
      </c>
      <c r="K184" s="100">
        <v>0.9931993752701512</v>
      </c>
      <c r="L184" s="100">
        <v>-0.10394002397810125</v>
      </c>
      <c r="M184" s="100">
        <v>0.2337553427319523</v>
      </c>
      <c r="N184" s="100">
        <v>-0.044705270546335926</v>
      </c>
      <c r="O184" s="100">
        <v>0.04010489451658463</v>
      </c>
      <c r="P184" s="100">
        <v>-0.002980959040165428</v>
      </c>
      <c r="Q184" s="100">
        <v>0.004759311883204619</v>
      </c>
      <c r="R184" s="100">
        <v>-0.0006871121357142477</v>
      </c>
      <c r="S184" s="100">
        <v>0.0005425184293473669</v>
      </c>
      <c r="T184" s="100">
        <v>-4.364020596618342E-05</v>
      </c>
      <c r="U184" s="100">
        <v>9.918568886516583E-05</v>
      </c>
      <c r="V184" s="100">
        <v>-2.536569671500995E-05</v>
      </c>
      <c r="W184" s="100">
        <v>3.427684485389636E-05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1628</v>
      </c>
      <c r="B186" s="24">
        <v>154.46</v>
      </c>
      <c r="C186" s="24">
        <v>151.56</v>
      </c>
      <c r="D186" s="24">
        <v>8.088710503028084</v>
      </c>
      <c r="E186" s="24">
        <v>8.788540148525527</v>
      </c>
      <c r="F186" s="24">
        <v>30.44369155724052</v>
      </c>
      <c r="G186" s="24" t="s">
        <v>59</v>
      </c>
      <c r="H186" s="24">
        <v>2.738853855463944</v>
      </c>
      <c r="I186" s="24">
        <v>89.69885385546395</v>
      </c>
      <c r="J186" s="24" t="s">
        <v>73</v>
      </c>
      <c r="K186" s="24">
        <v>1.144692474024114</v>
      </c>
      <c r="M186" s="24" t="s">
        <v>68</v>
      </c>
      <c r="N186" s="24">
        <v>0.8285953624528014</v>
      </c>
      <c r="X186" s="24">
        <v>67.5</v>
      </c>
    </row>
    <row r="187" spans="1:24" ht="12.75" hidden="1">
      <c r="A187" s="24">
        <v>1627</v>
      </c>
      <c r="B187" s="24">
        <v>170.0800018310547</v>
      </c>
      <c r="C187" s="24">
        <v>160.67999267578125</v>
      </c>
      <c r="D187" s="24">
        <v>8.689838409423828</v>
      </c>
      <c r="E187" s="24">
        <v>9.042094230651855</v>
      </c>
      <c r="F187" s="24">
        <v>34.20946822987579</v>
      </c>
      <c r="G187" s="24" t="s">
        <v>56</v>
      </c>
      <c r="H187" s="24">
        <v>-8.696767560387897</v>
      </c>
      <c r="I187" s="24">
        <v>93.88323427066679</v>
      </c>
      <c r="J187" s="24" t="s">
        <v>62</v>
      </c>
      <c r="K187" s="24">
        <v>0.7481945181527424</v>
      </c>
      <c r="L187" s="24">
        <v>0.7418027452643291</v>
      </c>
      <c r="M187" s="24">
        <v>0.17712500721352334</v>
      </c>
      <c r="N187" s="24">
        <v>0.0433934004439096</v>
      </c>
      <c r="O187" s="24">
        <v>0.03004904266118959</v>
      </c>
      <c r="P187" s="24">
        <v>0.021280001887965704</v>
      </c>
      <c r="Q187" s="24">
        <v>0.003657623527303762</v>
      </c>
      <c r="R187" s="24">
        <v>0.0006678768384920004</v>
      </c>
      <c r="S187" s="24">
        <v>0.0003942155604190357</v>
      </c>
      <c r="T187" s="24">
        <v>0.0003131018032268463</v>
      </c>
      <c r="U187" s="24">
        <v>7.997141719593315E-05</v>
      </c>
      <c r="V187" s="24">
        <v>2.477115857614407E-05</v>
      </c>
      <c r="W187" s="24">
        <v>2.4574342404311246E-05</v>
      </c>
      <c r="X187" s="24">
        <v>67.5</v>
      </c>
    </row>
    <row r="188" spans="1:24" ht="12.75" hidden="1">
      <c r="A188" s="24">
        <v>1626</v>
      </c>
      <c r="B188" s="24">
        <v>117.5</v>
      </c>
      <c r="C188" s="24">
        <v>135.39999389648438</v>
      </c>
      <c r="D188" s="24">
        <v>8.977843284606934</v>
      </c>
      <c r="E188" s="24">
        <v>9.070703506469727</v>
      </c>
      <c r="F188" s="24">
        <v>27.08212947004518</v>
      </c>
      <c r="G188" s="24" t="s">
        <v>57</v>
      </c>
      <c r="H188" s="24">
        <v>21.7803587537978</v>
      </c>
      <c r="I188" s="24">
        <v>71.7803587537978</v>
      </c>
      <c r="J188" s="24" t="s">
        <v>60</v>
      </c>
      <c r="K188" s="24">
        <v>-0.731775635445585</v>
      </c>
      <c r="L188" s="24">
        <v>0.004036389484369046</v>
      </c>
      <c r="M188" s="24">
        <v>0.17364642833201333</v>
      </c>
      <c r="N188" s="24">
        <v>-0.00044933595869662933</v>
      </c>
      <c r="O188" s="24">
        <v>-0.029320320728018063</v>
      </c>
      <c r="P188" s="24">
        <v>0.0004619122751015431</v>
      </c>
      <c r="Q188" s="24">
        <v>0.0036034942534539744</v>
      </c>
      <c r="R188" s="24">
        <v>-3.611095338565309E-05</v>
      </c>
      <c r="S188" s="24">
        <v>-0.00037794125734442677</v>
      </c>
      <c r="T188" s="24">
        <v>3.2899958837188356E-05</v>
      </c>
      <c r="U188" s="24">
        <v>7.962732410720234E-05</v>
      </c>
      <c r="V188" s="24">
        <v>-2.8544027230826695E-06</v>
      </c>
      <c r="W188" s="24">
        <v>-2.3312172815211844E-05</v>
      </c>
      <c r="X188" s="24">
        <v>67.5</v>
      </c>
    </row>
    <row r="189" spans="1:24" ht="12.75" hidden="1">
      <c r="A189" s="24">
        <v>1625</v>
      </c>
      <c r="B189" s="24">
        <v>149.5</v>
      </c>
      <c r="C189" s="24">
        <v>155.1999969482422</v>
      </c>
      <c r="D189" s="24">
        <v>8.528315544128418</v>
      </c>
      <c r="E189" s="24">
        <v>8.54002857208252</v>
      </c>
      <c r="F189" s="24">
        <v>27.660718884199095</v>
      </c>
      <c r="G189" s="24" t="s">
        <v>58</v>
      </c>
      <c r="H189" s="24">
        <v>-4.717941684624705</v>
      </c>
      <c r="I189" s="24">
        <v>77.2820583153753</v>
      </c>
      <c r="J189" s="24" t="s">
        <v>61</v>
      </c>
      <c r="K189" s="24">
        <v>0.15588282895182748</v>
      </c>
      <c r="L189" s="24">
        <v>0.7417917635304571</v>
      </c>
      <c r="M189" s="24">
        <v>0.03493116241875807</v>
      </c>
      <c r="N189" s="24">
        <v>-0.04339107395861177</v>
      </c>
      <c r="O189" s="24">
        <v>0.006577519080941257</v>
      </c>
      <c r="P189" s="24">
        <v>0.021274988070547406</v>
      </c>
      <c r="Q189" s="24">
        <v>0.0006269282517243883</v>
      </c>
      <c r="R189" s="24">
        <v>-0.0006668998953663502</v>
      </c>
      <c r="S189" s="24">
        <v>0.00011209957213748905</v>
      </c>
      <c r="T189" s="24">
        <v>0.00031136848249688676</v>
      </c>
      <c r="U189" s="24">
        <v>7.410588630638264E-06</v>
      </c>
      <c r="V189" s="24">
        <v>-2.4606151310169053E-05</v>
      </c>
      <c r="W189" s="24">
        <v>7.774374781165868E-06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1628</v>
      </c>
      <c r="B191" s="24">
        <v>154.46</v>
      </c>
      <c r="C191" s="24">
        <v>151.56</v>
      </c>
      <c r="D191" s="24">
        <v>8.088710503028084</v>
      </c>
      <c r="E191" s="24">
        <v>8.788540148525527</v>
      </c>
      <c r="F191" s="24">
        <v>32.26697915037152</v>
      </c>
      <c r="G191" s="24" t="s">
        <v>59</v>
      </c>
      <c r="H191" s="24">
        <v>8.110962131007199</v>
      </c>
      <c r="I191" s="24">
        <v>95.0709621310072</v>
      </c>
      <c r="J191" s="24" t="s">
        <v>73</v>
      </c>
      <c r="K191" s="24">
        <v>1.207345547161122</v>
      </c>
      <c r="M191" s="24" t="s">
        <v>68</v>
      </c>
      <c r="N191" s="24">
        <v>0.6299778706000759</v>
      </c>
      <c r="X191" s="24">
        <v>67.5</v>
      </c>
    </row>
    <row r="192" spans="1:24" ht="12.75" hidden="1">
      <c r="A192" s="24">
        <v>1626</v>
      </c>
      <c r="B192" s="24">
        <v>117.5</v>
      </c>
      <c r="C192" s="24">
        <v>135.39999389648438</v>
      </c>
      <c r="D192" s="24">
        <v>8.977843284606934</v>
      </c>
      <c r="E192" s="24">
        <v>9.070703506469727</v>
      </c>
      <c r="F192" s="24">
        <v>25.002307713716128</v>
      </c>
      <c r="G192" s="24" t="s">
        <v>56</v>
      </c>
      <c r="H192" s="24">
        <v>16.267854577256614</v>
      </c>
      <c r="I192" s="24">
        <v>66.26785457725661</v>
      </c>
      <c r="J192" s="24" t="s">
        <v>62</v>
      </c>
      <c r="K192" s="24">
        <v>1.0638780334734803</v>
      </c>
      <c r="L192" s="24">
        <v>0.09068375489718507</v>
      </c>
      <c r="M192" s="24">
        <v>0.25185824953058855</v>
      </c>
      <c r="N192" s="24">
        <v>0.044639668772142004</v>
      </c>
      <c r="O192" s="24">
        <v>0.04272745169372232</v>
      </c>
      <c r="P192" s="24">
        <v>0.00260158662665891</v>
      </c>
      <c r="Q192" s="24">
        <v>0.005200925380911292</v>
      </c>
      <c r="R192" s="24">
        <v>0.000687179211851705</v>
      </c>
      <c r="S192" s="24">
        <v>0.0005605946530706847</v>
      </c>
      <c r="T192" s="24">
        <v>3.8281103384786383E-05</v>
      </c>
      <c r="U192" s="24">
        <v>0.00011375973865696261</v>
      </c>
      <c r="V192" s="24">
        <v>2.550501764305769E-05</v>
      </c>
      <c r="W192" s="24">
        <v>3.4955348465937305E-05</v>
      </c>
      <c r="X192" s="24">
        <v>67.5</v>
      </c>
    </row>
    <row r="193" spans="1:24" ht="12.75" hidden="1">
      <c r="A193" s="24">
        <v>1625</v>
      </c>
      <c r="B193" s="24">
        <v>149.5</v>
      </c>
      <c r="C193" s="24">
        <v>155.1999969482422</v>
      </c>
      <c r="D193" s="24">
        <v>8.528315544128418</v>
      </c>
      <c r="E193" s="24">
        <v>8.54002857208252</v>
      </c>
      <c r="F193" s="24">
        <v>27.660718884199095</v>
      </c>
      <c r="G193" s="24" t="s">
        <v>57</v>
      </c>
      <c r="H193" s="24">
        <v>-4.717941684624705</v>
      </c>
      <c r="I193" s="24">
        <v>77.2820583153753</v>
      </c>
      <c r="J193" s="24" t="s">
        <v>60</v>
      </c>
      <c r="K193" s="24">
        <v>0.48975624776831433</v>
      </c>
      <c r="L193" s="24">
        <v>-0.0004925204526137544</v>
      </c>
      <c r="M193" s="24">
        <v>-0.11847669985310659</v>
      </c>
      <c r="N193" s="24">
        <v>-0.0004612501387040921</v>
      </c>
      <c r="O193" s="24">
        <v>0.019259217501765243</v>
      </c>
      <c r="P193" s="24">
        <v>-5.645385622453646E-05</v>
      </c>
      <c r="Q193" s="24">
        <v>-0.002566126918964379</v>
      </c>
      <c r="R193" s="24">
        <v>-3.707292557992128E-05</v>
      </c>
      <c r="S193" s="24">
        <v>0.00021831405851355443</v>
      </c>
      <c r="T193" s="24">
        <v>-4.0307022304399125E-06</v>
      </c>
      <c r="U193" s="24">
        <v>-6.379281803874521E-05</v>
      </c>
      <c r="V193" s="24">
        <v>-2.922105651769603E-06</v>
      </c>
      <c r="W193" s="24">
        <v>1.2534032325701636E-05</v>
      </c>
      <c r="X193" s="24">
        <v>67.5</v>
      </c>
    </row>
    <row r="194" spans="1:24" ht="12.75" hidden="1">
      <c r="A194" s="24">
        <v>1627</v>
      </c>
      <c r="B194" s="24">
        <v>170.0800018310547</v>
      </c>
      <c r="C194" s="24">
        <v>160.67999267578125</v>
      </c>
      <c r="D194" s="24">
        <v>8.689838409423828</v>
      </c>
      <c r="E194" s="24">
        <v>9.042094230651855</v>
      </c>
      <c r="F194" s="24">
        <v>34.376804815545995</v>
      </c>
      <c r="G194" s="24" t="s">
        <v>58</v>
      </c>
      <c r="H194" s="24">
        <v>-8.237535052914751</v>
      </c>
      <c r="I194" s="24">
        <v>94.34246677813994</v>
      </c>
      <c r="J194" s="24" t="s">
        <v>61</v>
      </c>
      <c r="K194" s="24">
        <v>-0.9444444334524404</v>
      </c>
      <c r="L194" s="24">
        <v>-0.0906824174019225</v>
      </c>
      <c r="M194" s="24">
        <v>-0.2222517704058375</v>
      </c>
      <c r="N194" s="24">
        <v>-0.04463728571940834</v>
      </c>
      <c r="O194" s="24">
        <v>-0.038140761259564206</v>
      </c>
      <c r="P194" s="24">
        <v>-0.0026009740364194077</v>
      </c>
      <c r="Q194" s="24">
        <v>-0.004523783533014556</v>
      </c>
      <c r="R194" s="24">
        <v>-0.0006861784515634953</v>
      </c>
      <c r="S194" s="24">
        <v>-0.0005163383937949818</v>
      </c>
      <c r="T194" s="24">
        <v>-3.8068311177227576E-05</v>
      </c>
      <c r="U194" s="24">
        <v>-9.418999153825198E-05</v>
      </c>
      <c r="V194" s="24">
        <v>-2.5337072118391664E-05</v>
      </c>
      <c r="W194" s="24">
        <v>-3.263088138609455E-05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1628</v>
      </c>
      <c r="B196" s="24">
        <v>154.46</v>
      </c>
      <c r="C196" s="24">
        <v>151.56</v>
      </c>
      <c r="D196" s="24">
        <v>8.088710503028084</v>
      </c>
      <c r="E196" s="24">
        <v>8.788540148525527</v>
      </c>
      <c r="F196" s="24">
        <v>30.44369155724052</v>
      </c>
      <c r="G196" s="24" t="s">
        <v>59</v>
      </c>
      <c r="H196" s="24">
        <v>2.738853855463944</v>
      </c>
      <c r="I196" s="24">
        <v>89.69885385546395</v>
      </c>
      <c r="J196" s="24" t="s">
        <v>73</v>
      </c>
      <c r="K196" s="24">
        <v>1.150394013917054</v>
      </c>
      <c r="M196" s="24" t="s">
        <v>68</v>
      </c>
      <c r="N196" s="24">
        <v>0.8217136938856079</v>
      </c>
      <c r="X196" s="24">
        <v>67.5</v>
      </c>
    </row>
    <row r="197" spans="1:24" ht="12.75" hidden="1">
      <c r="A197" s="24">
        <v>1626</v>
      </c>
      <c r="B197" s="24">
        <v>117.5</v>
      </c>
      <c r="C197" s="24">
        <v>135.39999389648438</v>
      </c>
      <c r="D197" s="24">
        <v>8.977843284606934</v>
      </c>
      <c r="E197" s="24">
        <v>9.070703506469727</v>
      </c>
      <c r="F197" s="24">
        <v>25.002307713716128</v>
      </c>
      <c r="G197" s="24" t="s">
        <v>56</v>
      </c>
      <c r="H197" s="24">
        <v>16.267854577256614</v>
      </c>
      <c r="I197" s="24">
        <v>66.26785457725661</v>
      </c>
      <c r="J197" s="24" t="s">
        <v>62</v>
      </c>
      <c r="K197" s="24">
        <v>0.7664019752685306</v>
      </c>
      <c r="L197" s="24">
        <v>0.7256871793383374</v>
      </c>
      <c r="M197" s="24">
        <v>0.18143499204797178</v>
      </c>
      <c r="N197" s="24">
        <v>0.045671483529749334</v>
      </c>
      <c r="O197" s="24">
        <v>0.030780299886755666</v>
      </c>
      <c r="P197" s="24">
        <v>0.0208177775525167</v>
      </c>
      <c r="Q197" s="24">
        <v>0.003746631650819722</v>
      </c>
      <c r="R197" s="24">
        <v>0.0007030713794474872</v>
      </c>
      <c r="S197" s="24">
        <v>0.00040383480040599696</v>
      </c>
      <c r="T197" s="24">
        <v>0.0003063113065109202</v>
      </c>
      <c r="U197" s="24">
        <v>8.192890795786644E-05</v>
      </c>
      <c r="V197" s="24">
        <v>2.610501925224074E-05</v>
      </c>
      <c r="W197" s="24">
        <v>2.517625525040916E-05</v>
      </c>
      <c r="X197" s="24">
        <v>67.5</v>
      </c>
    </row>
    <row r="198" spans="1:24" ht="12.75" hidden="1">
      <c r="A198" s="24">
        <v>1627</v>
      </c>
      <c r="B198" s="24">
        <v>170.0800018310547</v>
      </c>
      <c r="C198" s="24">
        <v>160.67999267578125</v>
      </c>
      <c r="D198" s="24">
        <v>8.689838409423828</v>
      </c>
      <c r="E198" s="24">
        <v>9.042094230651855</v>
      </c>
      <c r="F198" s="24">
        <v>31.74867316228521</v>
      </c>
      <c r="G198" s="24" t="s">
        <v>57</v>
      </c>
      <c r="H198" s="24">
        <v>-15.450085041685298</v>
      </c>
      <c r="I198" s="24">
        <v>87.12991678936939</v>
      </c>
      <c r="J198" s="24" t="s">
        <v>60</v>
      </c>
      <c r="K198" s="24">
        <v>0.6983623920155344</v>
      </c>
      <c r="L198" s="24">
        <v>-0.00394771254672198</v>
      </c>
      <c r="M198" s="24">
        <v>-0.16616653637256834</v>
      </c>
      <c r="N198" s="24">
        <v>-0.00047172682963102306</v>
      </c>
      <c r="O198" s="24">
        <v>0.027909221981020808</v>
      </c>
      <c r="P198" s="24">
        <v>-0.0004518290728335956</v>
      </c>
      <c r="Q198" s="24">
        <v>-0.0034696235119255573</v>
      </c>
      <c r="R198" s="24">
        <v>-3.793222713589677E-05</v>
      </c>
      <c r="S198" s="24">
        <v>0.00035381418181094915</v>
      </c>
      <c r="T198" s="24">
        <v>-3.218729943768404E-05</v>
      </c>
      <c r="U198" s="24">
        <v>-7.808264842055022E-05</v>
      </c>
      <c r="V198" s="24">
        <v>-2.9882943475822646E-06</v>
      </c>
      <c r="W198" s="24">
        <v>2.1640046655532356E-05</v>
      </c>
      <c r="X198" s="24">
        <v>67.5</v>
      </c>
    </row>
    <row r="199" spans="1:24" ht="12.75" hidden="1">
      <c r="A199" s="24">
        <v>1625</v>
      </c>
      <c r="B199" s="24">
        <v>149.5</v>
      </c>
      <c r="C199" s="24">
        <v>155.1999969482422</v>
      </c>
      <c r="D199" s="24">
        <v>8.528315544128418</v>
      </c>
      <c r="E199" s="24">
        <v>8.54002857208252</v>
      </c>
      <c r="F199" s="24">
        <v>32.259492336966424</v>
      </c>
      <c r="G199" s="24" t="s">
        <v>58</v>
      </c>
      <c r="H199" s="24">
        <v>8.130700450955672</v>
      </c>
      <c r="I199" s="24">
        <v>90.13070045095567</v>
      </c>
      <c r="J199" s="24" t="s">
        <v>61</v>
      </c>
      <c r="K199" s="24">
        <v>-0.3156928208145483</v>
      </c>
      <c r="L199" s="24">
        <v>-0.725676441550696</v>
      </c>
      <c r="M199" s="24">
        <v>-0.07285148268492211</v>
      </c>
      <c r="N199" s="24">
        <v>-0.04566904730346771</v>
      </c>
      <c r="O199" s="24">
        <v>-0.012980839323122207</v>
      </c>
      <c r="P199" s="24">
        <v>-0.02081287372553369</v>
      </c>
      <c r="Q199" s="24">
        <v>-0.0014138463185288136</v>
      </c>
      <c r="R199" s="24">
        <v>-0.0007020473707255823</v>
      </c>
      <c r="S199" s="24">
        <v>-0.00019467426837771855</v>
      </c>
      <c r="T199" s="24">
        <v>-0.00030461548590203974</v>
      </c>
      <c r="U199" s="24">
        <v>-2.4808183625596127E-05</v>
      </c>
      <c r="V199" s="24">
        <v>-2.5933417188100523E-05</v>
      </c>
      <c r="W199" s="24">
        <v>-1.2866709337672068E-05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1628</v>
      </c>
      <c r="B201" s="24">
        <v>148.54</v>
      </c>
      <c r="C201" s="24">
        <v>147.14</v>
      </c>
      <c r="D201" s="24">
        <v>7.761079400322692</v>
      </c>
      <c r="E201" s="24">
        <v>8.510664217973616</v>
      </c>
      <c r="F201" s="24">
        <v>26.869869793341326</v>
      </c>
      <c r="G201" s="24" t="s">
        <v>59</v>
      </c>
      <c r="H201" s="24">
        <v>1.450591115356957</v>
      </c>
      <c r="I201" s="24">
        <v>82.49059111535695</v>
      </c>
      <c r="J201" s="24" t="s">
        <v>73</v>
      </c>
      <c r="K201" s="24">
        <v>1.0543033897454752</v>
      </c>
      <c r="M201" s="24" t="s">
        <v>68</v>
      </c>
      <c r="N201" s="24">
        <v>0.6315490115027288</v>
      </c>
      <c r="X201" s="24">
        <v>67.5</v>
      </c>
    </row>
    <row r="202" spans="1:24" ht="12.75" hidden="1">
      <c r="A202" s="24">
        <v>1625</v>
      </c>
      <c r="B202" s="24">
        <v>150.24000549316406</v>
      </c>
      <c r="C202" s="24">
        <v>161.83999633789062</v>
      </c>
      <c r="D202" s="24">
        <v>8.629837036132812</v>
      </c>
      <c r="E202" s="24">
        <v>8.508560180664062</v>
      </c>
      <c r="F202" s="24">
        <v>29.201930718795033</v>
      </c>
      <c r="G202" s="24" t="s">
        <v>56</v>
      </c>
      <c r="H202" s="24">
        <v>-2.109211321986294</v>
      </c>
      <c r="I202" s="24">
        <v>80.63079417117777</v>
      </c>
      <c r="J202" s="24" t="s">
        <v>62</v>
      </c>
      <c r="K202" s="24">
        <v>0.8996541148793679</v>
      </c>
      <c r="L202" s="24">
        <v>0.4420623950670661</v>
      </c>
      <c r="M202" s="24">
        <v>0.21298119151956765</v>
      </c>
      <c r="N202" s="24">
        <v>0.051566889720517574</v>
      </c>
      <c r="O202" s="24">
        <v>0.03613184711256975</v>
      </c>
      <c r="P202" s="24">
        <v>0.012681333537816232</v>
      </c>
      <c r="Q202" s="24">
        <v>0.004398066807947095</v>
      </c>
      <c r="R202" s="24">
        <v>0.0007937418565742627</v>
      </c>
      <c r="S202" s="24">
        <v>0.0004740389936715652</v>
      </c>
      <c r="T202" s="24">
        <v>0.00018658711769922617</v>
      </c>
      <c r="U202" s="24">
        <v>9.619509945168362E-05</v>
      </c>
      <c r="V202" s="24">
        <v>2.9466716846728677E-05</v>
      </c>
      <c r="W202" s="24">
        <v>2.955964807916969E-05</v>
      </c>
      <c r="X202" s="24">
        <v>67.5</v>
      </c>
    </row>
    <row r="203" spans="1:24" ht="12.75" hidden="1">
      <c r="A203" s="24">
        <v>1627</v>
      </c>
      <c r="B203" s="24">
        <v>175.5800018310547</v>
      </c>
      <c r="C203" s="24">
        <v>165.47999572753906</v>
      </c>
      <c r="D203" s="24">
        <v>8.394111633300781</v>
      </c>
      <c r="E203" s="24">
        <v>9.0216703414917</v>
      </c>
      <c r="F203" s="24">
        <v>35.86737186885173</v>
      </c>
      <c r="G203" s="24" t="s">
        <v>57</v>
      </c>
      <c r="H203" s="24">
        <v>-6.155550298278371</v>
      </c>
      <c r="I203" s="24">
        <v>101.92445153277632</v>
      </c>
      <c r="J203" s="24" t="s">
        <v>60</v>
      </c>
      <c r="K203" s="24">
        <v>0.2958560385847312</v>
      </c>
      <c r="L203" s="24">
        <v>-0.002404934120551526</v>
      </c>
      <c r="M203" s="24">
        <v>-0.06774927488592684</v>
      </c>
      <c r="N203" s="24">
        <v>-0.000533159793837233</v>
      </c>
      <c r="O203" s="24">
        <v>0.012249521038856038</v>
      </c>
      <c r="P203" s="24">
        <v>-0.0002752690430901679</v>
      </c>
      <c r="Q203" s="24">
        <v>-0.0012891093650901758</v>
      </c>
      <c r="R203" s="24">
        <v>-4.2871053308806246E-05</v>
      </c>
      <c r="S203" s="24">
        <v>0.00019045540479549814</v>
      </c>
      <c r="T203" s="24">
        <v>-1.9606747001340926E-05</v>
      </c>
      <c r="U203" s="24">
        <v>-2.0807139912918856E-05</v>
      </c>
      <c r="V203" s="24">
        <v>-3.3796675725970258E-06</v>
      </c>
      <c r="W203" s="24">
        <v>1.276671676387494E-05</v>
      </c>
      <c r="X203" s="24">
        <v>67.5</v>
      </c>
    </row>
    <row r="204" spans="1:24" ht="12.75" hidden="1">
      <c r="A204" s="24">
        <v>1626</v>
      </c>
      <c r="B204" s="24">
        <v>125.9800033569336</v>
      </c>
      <c r="C204" s="24">
        <v>139.0800018310547</v>
      </c>
      <c r="D204" s="24">
        <v>8.94701099395752</v>
      </c>
      <c r="E204" s="24">
        <v>9.125441551208496</v>
      </c>
      <c r="F204" s="24">
        <v>29.50147829431853</v>
      </c>
      <c r="G204" s="24" t="s">
        <v>58</v>
      </c>
      <c r="H204" s="24">
        <v>20.01018737399346</v>
      </c>
      <c r="I204" s="24">
        <v>78.49019073092705</v>
      </c>
      <c r="J204" s="24" t="s">
        <v>61</v>
      </c>
      <c r="K204" s="24">
        <v>0.8496156371279479</v>
      </c>
      <c r="L204" s="24">
        <v>-0.4420558532858791</v>
      </c>
      <c r="M204" s="24">
        <v>0.20191835898086602</v>
      </c>
      <c r="N204" s="24">
        <v>-0.05156413342704652</v>
      </c>
      <c r="O204" s="24">
        <v>0.03399205216053803</v>
      </c>
      <c r="P204" s="24">
        <v>-0.012678345603873518</v>
      </c>
      <c r="Q204" s="24">
        <v>0.0042049005567317225</v>
      </c>
      <c r="R204" s="24">
        <v>-0.0007925832496754842</v>
      </c>
      <c r="S204" s="24">
        <v>0.00043409642512388095</v>
      </c>
      <c r="T204" s="24">
        <v>-0.0001855541106074729</v>
      </c>
      <c r="U204" s="24">
        <v>9.391783689567985E-05</v>
      </c>
      <c r="V204" s="24">
        <v>-2.9272260739888536E-05</v>
      </c>
      <c r="W204" s="24">
        <v>2.666052770736834E-05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1628</v>
      </c>
      <c r="B206" s="24">
        <v>148.54</v>
      </c>
      <c r="C206" s="24">
        <v>147.14</v>
      </c>
      <c r="D206" s="24">
        <v>7.761079400322692</v>
      </c>
      <c r="E206" s="24">
        <v>8.510664217973616</v>
      </c>
      <c r="F206" s="24">
        <v>31.336014381137556</v>
      </c>
      <c r="G206" s="24" t="s">
        <v>59</v>
      </c>
      <c r="H206" s="24">
        <v>15.161670100386516</v>
      </c>
      <c r="I206" s="24">
        <v>96.20167010038651</v>
      </c>
      <c r="J206" s="24" t="s">
        <v>73</v>
      </c>
      <c r="K206" s="24">
        <v>1.1109768096051762</v>
      </c>
      <c r="M206" s="24" t="s">
        <v>68</v>
      </c>
      <c r="N206" s="24">
        <v>0.9485658965521419</v>
      </c>
      <c r="X206" s="24">
        <v>67.5</v>
      </c>
    </row>
    <row r="207" spans="1:24" ht="12.75" hidden="1">
      <c r="A207" s="24">
        <v>1625</v>
      </c>
      <c r="B207" s="24">
        <v>150.24000549316406</v>
      </c>
      <c r="C207" s="24">
        <v>161.83999633789062</v>
      </c>
      <c r="D207" s="24">
        <v>8.629837036132812</v>
      </c>
      <c r="E207" s="24">
        <v>8.508560180664062</v>
      </c>
      <c r="F207" s="24">
        <v>29.201930718795033</v>
      </c>
      <c r="G207" s="24" t="s">
        <v>56</v>
      </c>
      <c r="H207" s="24">
        <v>-2.109211321986294</v>
      </c>
      <c r="I207" s="24">
        <v>80.63079417117777</v>
      </c>
      <c r="J207" s="24" t="s">
        <v>62</v>
      </c>
      <c r="K207" s="24">
        <v>0.47492058875827536</v>
      </c>
      <c r="L207" s="24">
        <v>0.9319110092411911</v>
      </c>
      <c r="M207" s="24">
        <v>0.11243100589381773</v>
      </c>
      <c r="N207" s="24">
        <v>0.056951953505099025</v>
      </c>
      <c r="O207" s="24">
        <v>0.019073490514532675</v>
      </c>
      <c r="P207" s="24">
        <v>0.02673350635739788</v>
      </c>
      <c r="Q207" s="24">
        <v>0.0023217815361854786</v>
      </c>
      <c r="R207" s="24">
        <v>0.0008766119395607117</v>
      </c>
      <c r="S207" s="24">
        <v>0.0002502102932312178</v>
      </c>
      <c r="T207" s="24">
        <v>0.00039335998557978236</v>
      </c>
      <c r="U207" s="24">
        <v>5.0800653337904246E-05</v>
      </c>
      <c r="V207" s="24">
        <v>3.25214764102357E-05</v>
      </c>
      <c r="W207" s="24">
        <v>1.5595071091793435E-05</v>
      </c>
      <c r="X207" s="24">
        <v>67.5</v>
      </c>
    </row>
    <row r="208" spans="1:24" ht="12.75" hidden="1">
      <c r="A208" s="24">
        <v>1626</v>
      </c>
      <c r="B208" s="24">
        <v>125.9800033569336</v>
      </c>
      <c r="C208" s="24">
        <v>139.0800018310547</v>
      </c>
      <c r="D208" s="24">
        <v>8.94701099395752</v>
      </c>
      <c r="E208" s="24">
        <v>9.125441551208496</v>
      </c>
      <c r="F208" s="24">
        <v>27.976629161072694</v>
      </c>
      <c r="G208" s="24" t="s">
        <v>57</v>
      </c>
      <c r="H208" s="24">
        <v>15.953248324691515</v>
      </c>
      <c r="I208" s="24">
        <v>74.43325168162511</v>
      </c>
      <c r="J208" s="24" t="s">
        <v>60</v>
      </c>
      <c r="K208" s="24">
        <v>-0.032289631119884595</v>
      </c>
      <c r="L208" s="24">
        <v>0.005071244677300468</v>
      </c>
      <c r="M208" s="24">
        <v>0.006369084791611559</v>
      </c>
      <c r="N208" s="24">
        <v>-0.0005892262531158686</v>
      </c>
      <c r="O208" s="24">
        <v>-0.0015022153912190297</v>
      </c>
      <c r="P208" s="24">
        <v>0.0005801970511579512</v>
      </c>
      <c r="Q208" s="24">
        <v>7.066464250606933E-05</v>
      </c>
      <c r="R208" s="24">
        <v>-4.733954580941609E-05</v>
      </c>
      <c r="S208" s="24">
        <v>-3.647495134320414E-05</v>
      </c>
      <c r="T208" s="24">
        <v>4.131351089118503E-05</v>
      </c>
      <c r="U208" s="24">
        <v>-2.510770812097446E-06</v>
      </c>
      <c r="V208" s="24">
        <v>-3.7345851950028375E-06</v>
      </c>
      <c r="W208" s="24">
        <v>-2.7774903977582977E-06</v>
      </c>
      <c r="X208" s="24">
        <v>67.5</v>
      </c>
    </row>
    <row r="209" spans="1:24" ht="12.75" hidden="1">
      <c r="A209" s="24">
        <v>1627</v>
      </c>
      <c r="B209" s="24">
        <v>175.5800018310547</v>
      </c>
      <c r="C209" s="24">
        <v>165.47999572753906</v>
      </c>
      <c r="D209" s="24">
        <v>8.394111633300781</v>
      </c>
      <c r="E209" s="24">
        <v>9.0216703414917</v>
      </c>
      <c r="F209" s="24">
        <v>32.955048640502106</v>
      </c>
      <c r="G209" s="24" t="s">
        <v>58</v>
      </c>
      <c r="H209" s="24">
        <v>-14.431510656374243</v>
      </c>
      <c r="I209" s="24">
        <v>93.64849117468044</v>
      </c>
      <c r="J209" s="24" t="s">
        <v>61</v>
      </c>
      <c r="K209" s="24">
        <v>-0.4738216387509636</v>
      </c>
      <c r="L209" s="24">
        <v>0.9318972108673564</v>
      </c>
      <c r="M209" s="24">
        <v>-0.11225046033408032</v>
      </c>
      <c r="N209" s="24">
        <v>-0.056948905349177695</v>
      </c>
      <c r="O209" s="24">
        <v>-0.019014241749971326</v>
      </c>
      <c r="P209" s="24">
        <v>0.02672720961011195</v>
      </c>
      <c r="Q209" s="24">
        <v>-0.0023207059292532713</v>
      </c>
      <c r="R209" s="24">
        <v>-0.0008753327709979509</v>
      </c>
      <c r="S209" s="24">
        <v>-0.0002475374088160472</v>
      </c>
      <c r="T209" s="24">
        <v>0.00039118444763713514</v>
      </c>
      <c r="U209" s="24">
        <v>-5.0738569249507233E-05</v>
      </c>
      <c r="V209" s="24">
        <v>-3.230633531248604E-05</v>
      </c>
      <c r="W209" s="24">
        <v>-1.5345741736665964E-05</v>
      </c>
      <c r="X209" s="24">
        <v>67.5</v>
      </c>
    </row>
    <row r="210" s="100" customFormat="1" ht="12.75">
      <c r="A210" s="100" t="s">
        <v>82</v>
      </c>
    </row>
    <row r="211" spans="1:24" s="100" customFormat="1" ht="12.75">
      <c r="A211" s="100">
        <v>1628</v>
      </c>
      <c r="B211" s="100">
        <v>148.54</v>
      </c>
      <c r="C211" s="100">
        <v>147.14</v>
      </c>
      <c r="D211" s="100">
        <v>7.761079400322692</v>
      </c>
      <c r="E211" s="100">
        <v>8.510664217973616</v>
      </c>
      <c r="F211" s="100">
        <v>26.869869793341326</v>
      </c>
      <c r="G211" s="100" t="s">
        <v>59</v>
      </c>
      <c r="H211" s="100">
        <v>1.450591115356957</v>
      </c>
      <c r="I211" s="100">
        <v>82.49059111535695</v>
      </c>
      <c r="J211" s="100" t="s">
        <v>73</v>
      </c>
      <c r="K211" s="100">
        <v>1.4938917075286917</v>
      </c>
      <c r="M211" s="100" t="s">
        <v>68</v>
      </c>
      <c r="N211" s="100">
        <v>0.7876392142101727</v>
      </c>
      <c r="X211" s="100">
        <v>67.5</v>
      </c>
    </row>
    <row r="212" spans="1:24" s="100" customFormat="1" ht="12.75">
      <c r="A212" s="100">
        <v>1627</v>
      </c>
      <c r="B212" s="100">
        <v>175.5800018310547</v>
      </c>
      <c r="C212" s="100">
        <v>165.47999572753906</v>
      </c>
      <c r="D212" s="100">
        <v>8.394111633300781</v>
      </c>
      <c r="E212" s="100">
        <v>9.0216703414917</v>
      </c>
      <c r="F212" s="100">
        <v>33.27690690545549</v>
      </c>
      <c r="G212" s="100" t="s">
        <v>56</v>
      </c>
      <c r="H212" s="100">
        <v>-13.51688476054288</v>
      </c>
      <c r="I212" s="100">
        <v>94.56311707051181</v>
      </c>
      <c r="J212" s="100" t="s">
        <v>62</v>
      </c>
      <c r="K212" s="100">
        <v>1.1759949337755242</v>
      </c>
      <c r="L212" s="100">
        <v>0.16839267800249622</v>
      </c>
      <c r="M212" s="100">
        <v>0.27840069693369507</v>
      </c>
      <c r="N212" s="100">
        <v>0.052691681712115086</v>
      </c>
      <c r="O212" s="100">
        <v>0.047230455873832816</v>
      </c>
      <c r="P212" s="100">
        <v>0.004830756666050236</v>
      </c>
      <c r="Q212" s="100">
        <v>0.005748977125272257</v>
      </c>
      <c r="R212" s="100">
        <v>0.0008109976013321516</v>
      </c>
      <c r="S212" s="100">
        <v>0.0006196735061554702</v>
      </c>
      <c r="T212" s="100">
        <v>7.108058130586978E-05</v>
      </c>
      <c r="U212" s="100">
        <v>0.00012573541963910404</v>
      </c>
      <c r="V212" s="100">
        <v>3.009573589974687E-05</v>
      </c>
      <c r="W212" s="100">
        <v>3.864396928516649E-05</v>
      </c>
      <c r="X212" s="100">
        <v>67.5</v>
      </c>
    </row>
    <row r="213" spans="1:24" s="100" customFormat="1" ht="12.75">
      <c r="A213" s="100">
        <v>1625</v>
      </c>
      <c r="B213" s="100">
        <v>150.24000549316406</v>
      </c>
      <c r="C213" s="100">
        <v>161.83999633789062</v>
      </c>
      <c r="D213" s="100">
        <v>8.629837036132812</v>
      </c>
      <c r="E213" s="100">
        <v>8.508560180664062</v>
      </c>
      <c r="F213" s="100">
        <v>33.44153675841575</v>
      </c>
      <c r="G213" s="100" t="s">
        <v>57</v>
      </c>
      <c r="H213" s="100">
        <v>9.596959932215128</v>
      </c>
      <c r="I213" s="100">
        <v>92.33696542537919</v>
      </c>
      <c r="J213" s="100" t="s">
        <v>60</v>
      </c>
      <c r="K213" s="100">
        <v>-0.3089144052051841</v>
      </c>
      <c r="L213" s="100">
        <v>0.0009163290888939965</v>
      </c>
      <c r="M213" s="100">
        <v>0.07617982247874248</v>
      </c>
      <c r="N213" s="100">
        <v>-0.0005452974183327028</v>
      </c>
      <c r="O213" s="100">
        <v>-0.01191434625622071</v>
      </c>
      <c r="P213" s="100">
        <v>0.00010483163030393226</v>
      </c>
      <c r="Q213" s="100">
        <v>0.001717686716560447</v>
      </c>
      <c r="R213" s="100">
        <v>-4.3838287411503034E-05</v>
      </c>
      <c r="S213" s="100">
        <v>-0.00011545249200779816</v>
      </c>
      <c r="T213" s="100">
        <v>7.468656319345885E-06</v>
      </c>
      <c r="U213" s="100">
        <v>4.695363635697369E-05</v>
      </c>
      <c r="V213" s="100">
        <v>-3.4600442363080103E-06</v>
      </c>
      <c r="W213" s="100">
        <v>-5.928967034283622E-06</v>
      </c>
      <c r="X213" s="100">
        <v>67.5</v>
      </c>
    </row>
    <row r="214" spans="1:24" s="100" customFormat="1" ht="12.75">
      <c r="A214" s="100">
        <v>1626</v>
      </c>
      <c r="B214" s="100">
        <v>125.9800033569336</v>
      </c>
      <c r="C214" s="100">
        <v>139.0800018310547</v>
      </c>
      <c r="D214" s="100">
        <v>8.94701099395752</v>
      </c>
      <c r="E214" s="100">
        <v>9.125441551208496</v>
      </c>
      <c r="F214" s="100">
        <v>27.976629161072694</v>
      </c>
      <c r="G214" s="100" t="s">
        <v>58</v>
      </c>
      <c r="H214" s="100">
        <v>15.953248324691515</v>
      </c>
      <c r="I214" s="100">
        <v>74.43325168162511</v>
      </c>
      <c r="J214" s="100" t="s">
        <v>61</v>
      </c>
      <c r="K214" s="100">
        <v>1.1346964239489024</v>
      </c>
      <c r="L214" s="100">
        <v>0.1683901848263527</v>
      </c>
      <c r="M214" s="100">
        <v>0.2677752466160276</v>
      </c>
      <c r="N214" s="100">
        <v>-0.052688860040585456</v>
      </c>
      <c r="O214" s="100">
        <v>0.04570300116334756</v>
      </c>
      <c r="P214" s="100">
        <v>0.004829619063226064</v>
      </c>
      <c r="Q214" s="100">
        <v>0.005486373149053521</v>
      </c>
      <c r="R214" s="100">
        <v>-0.0008098119003344728</v>
      </c>
      <c r="S214" s="100">
        <v>0.0006088234360799549</v>
      </c>
      <c r="T214" s="100">
        <v>7.068711489064933E-05</v>
      </c>
      <c r="U214" s="100">
        <v>0.00011663940922637885</v>
      </c>
      <c r="V214" s="100">
        <v>-2.989617723439076E-05</v>
      </c>
      <c r="W214" s="100">
        <v>3.8186433612204075E-05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1628</v>
      </c>
      <c r="B216" s="24">
        <v>148.54</v>
      </c>
      <c r="C216" s="24">
        <v>147.14</v>
      </c>
      <c r="D216" s="24">
        <v>7.761079400322692</v>
      </c>
      <c r="E216" s="24">
        <v>8.510664217973616</v>
      </c>
      <c r="F216" s="24">
        <v>29.867833257461477</v>
      </c>
      <c r="G216" s="24" t="s">
        <v>59</v>
      </c>
      <c r="H216" s="24">
        <v>10.654349086629267</v>
      </c>
      <c r="I216" s="24">
        <v>91.69434908662926</v>
      </c>
      <c r="J216" s="24" t="s">
        <v>73</v>
      </c>
      <c r="K216" s="24">
        <v>1.1664944797666292</v>
      </c>
      <c r="M216" s="24" t="s">
        <v>68</v>
      </c>
      <c r="N216" s="24">
        <v>0.9757771782694193</v>
      </c>
      <c r="X216" s="24">
        <v>67.5</v>
      </c>
    </row>
    <row r="217" spans="1:24" ht="12.75" hidden="1">
      <c r="A217" s="24">
        <v>1627</v>
      </c>
      <c r="B217" s="24">
        <v>175.5800018310547</v>
      </c>
      <c r="C217" s="24">
        <v>165.47999572753906</v>
      </c>
      <c r="D217" s="24">
        <v>8.394111633300781</v>
      </c>
      <c r="E217" s="24">
        <v>9.0216703414917</v>
      </c>
      <c r="F217" s="24">
        <v>33.27690690545549</v>
      </c>
      <c r="G217" s="24" t="s">
        <v>56</v>
      </c>
      <c r="H217" s="24">
        <v>-13.51688476054288</v>
      </c>
      <c r="I217" s="24">
        <v>94.56311707051181</v>
      </c>
      <c r="J217" s="24" t="s">
        <v>62</v>
      </c>
      <c r="K217" s="24">
        <v>0.5297702193108472</v>
      </c>
      <c r="L217" s="24">
        <v>0.9306197762992641</v>
      </c>
      <c r="M217" s="24">
        <v>0.12541594751884505</v>
      </c>
      <c r="N217" s="24">
        <v>0.053690064873263166</v>
      </c>
      <c r="O217" s="24">
        <v>0.021276975314648006</v>
      </c>
      <c r="P217" s="24">
        <v>0.026696575186642025</v>
      </c>
      <c r="Q217" s="24">
        <v>0.002589815878060684</v>
      </c>
      <c r="R217" s="24">
        <v>0.0008263574945681042</v>
      </c>
      <c r="S217" s="24">
        <v>0.00027915870698064005</v>
      </c>
      <c r="T217" s="24">
        <v>0.0003928165831775873</v>
      </c>
      <c r="U217" s="24">
        <v>5.661351985933013E-05</v>
      </c>
      <c r="V217" s="24">
        <v>3.065575644840794E-05</v>
      </c>
      <c r="W217" s="24">
        <v>1.740643654115466E-05</v>
      </c>
      <c r="X217" s="24">
        <v>67.5</v>
      </c>
    </row>
    <row r="218" spans="1:24" ht="12.75" hidden="1">
      <c r="A218" s="24">
        <v>1626</v>
      </c>
      <c r="B218" s="24">
        <v>125.9800033569336</v>
      </c>
      <c r="C218" s="24">
        <v>139.0800018310547</v>
      </c>
      <c r="D218" s="24">
        <v>8.94701099395752</v>
      </c>
      <c r="E218" s="24">
        <v>9.125441551208496</v>
      </c>
      <c r="F218" s="24">
        <v>29.50147829431853</v>
      </c>
      <c r="G218" s="24" t="s">
        <v>57</v>
      </c>
      <c r="H218" s="24">
        <v>20.01018737399346</v>
      </c>
      <c r="I218" s="24">
        <v>78.49019073092705</v>
      </c>
      <c r="J218" s="24" t="s">
        <v>60</v>
      </c>
      <c r="K218" s="24">
        <v>-0.35833021085510786</v>
      </c>
      <c r="L218" s="24">
        <v>0.005063828897428259</v>
      </c>
      <c r="M218" s="24">
        <v>0.08587454547956844</v>
      </c>
      <c r="N218" s="24">
        <v>-0.0005557758078618714</v>
      </c>
      <c r="O218" s="24">
        <v>-0.014221534580883346</v>
      </c>
      <c r="P218" s="24">
        <v>0.0005793908581194151</v>
      </c>
      <c r="Q218" s="24">
        <v>0.001822243320208451</v>
      </c>
      <c r="R218" s="24">
        <v>-4.465727326027693E-05</v>
      </c>
      <c r="S218" s="24">
        <v>-0.00017210243043380897</v>
      </c>
      <c r="T218" s="24">
        <v>4.1262105330395914E-05</v>
      </c>
      <c r="U218" s="24">
        <v>4.289255205573065E-05</v>
      </c>
      <c r="V218" s="24">
        <v>-3.5247887252744677E-06</v>
      </c>
      <c r="W218" s="24">
        <v>-1.026003844525172E-05</v>
      </c>
      <c r="X218" s="24">
        <v>67.5</v>
      </c>
    </row>
    <row r="219" spans="1:24" ht="12.75" hidden="1">
      <c r="A219" s="24">
        <v>1625</v>
      </c>
      <c r="B219" s="24">
        <v>150.24000549316406</v>
      </c>
      <c r="C219" s="24">
        <v>161.83999633789062</v>
      </c>
      <c r="D219" s="24">
        <v>8.629837036132812</v>
      </c>
      <c r="E219" s="24">
        <v>8.508560180664062</v>
      </c>
      <c r="F219" s="24">
        <v>28.73148906661971</v>
      </c>
      <c r="G219" s="24" t="s">
        <v>58</v>
      </c>
      <c r="H219" s="24">
        <v>-3.4081694077160023</v>
      </c>
      <c r="I219" s="24">
        <v>79.33183608544806</v>
      </c>
      <c r="J219" s="24" t="s">
        <v>61</v>
      </c>
      <c r="K219" s="24">
        <v>0.3901998785971071</v>
      </c>
      <c r="L219" s="24">
        <v>0.9306059991619385</v>
      </c>
      <c r="M219" s="24">
        <v>0.0914041702042485</v>
      </c>
      <c r="N219" s="24">
        <v>-0.05368718822351011</v>
      </c>
      <c r="O219" s="24">
        <v>0.015825853301003383</v>
      </c>
      <c r="P219" s="24">
        <v>0.026690287239547614</v>
      </c>
      <c r="Q219" s="24">
        <v>0.0018402650798759706</v>
      </c>
      <c r="R219" s="24">
        <v>-0.0008251499480541893</v>
      </c>
      <c r="S219" s="24">
        <v>0.00021979612626677202</v>
      </c>
      <c r="T219" s="24">
        <v>0.00039064345211844737</v>
      </c>
      <c r="U219" s="24">
        <v>3.695023151496081E-05</v>
      </c>
      <c r="V219" s="24">
        <v>-3.045244272412778E-05</v>
      </c>
      <c r="W219" s="24">
        <v>1.4061139504435652E-05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1628</v>
      </c>
      <c r="B221" s="24">
        <v>148.54</v>
      </c>
      <c r="C221" s="24">
        <v>147.14</v>
      </c>
      <c r="D221" s="24">
        <v>7.761079400322692</v>
      </c>
      <c r="E221" s="24">
        <v>8.510664217973616</v>
      </c>
      <c r="F221" s="24">
        <v>31.336014381137556</v>
      </c>
      <c r="G221" s="24" t="s">
        <v>59</v>
      </c>
      <c r="H221" s="24">
        <v>15.161670100386516</v>
      </c>
      <c r="I221" s="24">
        <v>96.20167010038651</v>
      </c>
      <c r="J221" s="24" t="s">
        <v>73</v>
      </c>
      <c r="K221" s="24">
        <v>0.9253836317897983</v>
      </c>
      <c r="M221" s="24" t="s">
        <v>68</v>
      </c>
      <c r="N221" s="24">
        <v>0.4957068887861989</v>
      </c>
      <c r="X221" s="24">
        <v>67.5</v>
      </c>
    </row>
    <row r="222" spans="1:24" ht="12.75" hidden="1">
      <c r="A222" s="24">
        <v>1626</v>
      </c>
      <c r="B222" s="24">
        <v>125.9800033569336</v>
      </c>
      <c r="C222" s="24">
        <v>139.0800018310547</v>
      </c>
      <c r="D222" s="24">
        <v>8.94701099395752</v>
      </c>
      <c r="E222" s="24">
        <v>9.125441551208496</v>
      </c>
      <c r="F222" s="24">
        <v>25.296719984354986</v>
      </c>
      <c r="G222" s="24" t="s">
        <v>56</v>
      </c>
      <c r="H222" s="24">
        <v>8.823212998202678</v>
      </c>
      <c r="I222" s="24">
        <v>67.30321635513627</v>
      </c>
      <c r="J222" s="24" t="s">
        <v>62</v>
      </c>
      <c r="K222" s="24">
        <v>0.917629238950836</v>
      </c>
      <c r="L222" s="24">
        <v>0.17767325448318572</v>
      </c>
      <c r="M222" s="24">
        <v>0.2172356678097738</v>
      </c>
      <c r="N222" s="24">
        <v>0.0563542119994216</v>
      </c>
      <c r="O222" s="24">
        <v>0.03685362439096484</v>
      </c>
      <c r="P222" s="24">
        <v>0.005096757655350897</v>
      </c>
      <c r="Q222" s="24">
        <v>0.004485934247449101</v>
      </c>
      <c r="R222" s="24">
        <v>0.0008674714645082935</v>
      </c>
      <c r="S222" s="24">
        <v>0.0004835210479533751</v>
      </c>
      <c r="T222" s="24">
        <v>7.500576028832198E-05</v>
      </c>
      <c r="U222" s="24">
        <v>9.812538224993995E-05</v>
      </c>
      <c r="V222" s="24">
        <v>3.2197095301660386E-05</v>
      </c>
      <c r="W222" s="24">
        <v>3.01488524916659E-05</v>
      </c>
      <c r="X222" s="24">
        <v>67.5</v>
      </c>
    </row>
    <row r="223" spans="1:24" ht="12.75" hidden="1">
      <c r="A223" s="24">
        <v>1625</v>
      </c>
      <c r="B223" s="24">
        <v>150.24000549316406</v>
      </c>
      <c r="C223" s="24">
        <v>161.83999633789062</v>
      </c>
      <c r="D223" s="24">
        <v>8.629837036132812</v>
      </c>
      <c r="E223" s="24">
        <v>8.508560180664062</v>
      </c>
      <c r="F223" s="24">
        <v>28.73148906661971</v>
      </c>
      <c r="G223" s="24" t="s">
        <v>57</v>
      </c>
      <c r="H223" s="24">
        <v>-3.4081694077160023</v>
      </c>
      <c r="I223" s="24">
        <v>79.33183608544806</v>
      </c>
      <c r="J223" s="24" t="s">
        <v>60</v>
      </c>
      <c r="K223" s="24">
        <v>0.7119884036410631</v>
      </c>
      <c r="L223" s="24">
        <v>0.0009676351153068191</v>
      </c>
      <c r="M223" s="24">
        <v>-0.17010008256613612</v>
      </c>
      <c r="N223" s="24">
        <v>-0.0005824646684425337</v>
      </c>
      <c r="O223" s="24">
        <v>0.02834220006391427</v>
      </c>
      <c r="P223" s="24">
        <v>0.00011055635673815242</v>
      </c>
      <c r="Q223" s="24">
        <v>-0.0035845556052081025</v>
      </c>
      <c r="R223" s="24">
        <v>-4.680712652932114E-05</v>
      </c>
      <c r="S223" s="24">
        <v>0.0003501371189762196</v>
      </c>
      <c r="T223" s="24">
        <v>7.860637362801101E-06</v>
      </c>
      <c r="U223" s="24">
        <v>-8.283533008946275E-05</v>
      </c>
      <c r="V223" s="24">
        <v>-3.687278653451796E-06</v>
      </c>
      <c r="W223" s="24">
        <v>2.1130409225183033E-05</v>
      </c>
      <c r="X223" s="24">
        <v>67.5</v>
      </c>
    </row>
    <row r="224" spans="1:24" ht="12.75" hidden="1">
      <c r="A224" s="24">
        <v>1627</v>
      </c>
      <c r="B224" s="24">
        <v>175.5800018310547</v>
      </c>
      <c r="C224" s="24">
        <v>165.47999572753906</v>
      </c>
      <c r="D224" s="24">
        <v>8.394111633300781</v>
      </c>
      <c r="E224" s="24">
        <v>9.0216703414917</v>
      </c>
      <c r="F224" s="24">
        <v>35.86737186885173</v>
      </c>
      <c r="G224" s="24" t="s">
        <v>58</v>
      </c>
      <c r="H224" s="24">
        <v>-6.155550298278371</v>
      </c>
      <c r="I224" s="24">
        <v>101.92445153277632</v>
      </c>
      <c r="J224" s="24" t="s">
        <v>61</v>
      </c>
      <c r="K224" s="24">
        <v>-0.5788919875573864</v>
      </c>
      <c r="L224" s="24">
        <v>0.1776706195208721</v>
      </c>
      <c r="M224" s="24">
        <v>-0.13511956660584754</v>
      </c>
      <c r="N224" s="24">
        <v>-0.05635120180604642</v>
      </c>
      <c r="O224" s="24">
        <v>-0.02355651345779711</v>
      </c>
      <c r="P224" s="24">
        <v>0.005095558447252152</v>
      </c>
      <c r="Q224" s="24">
        <v>-0.002697140557258354</v>
      </c>
      <c r="R224" s="24">
        <v>-0.0008662077318070023</v>
      </c>
      <c r="S224" s="24">
        <v>-0.00033346154460291627</v>
      </c>
      <c r="T224" s="24">
        <v>7.459272388564285E-05</v>
      </c>
      <c r="U224" s="24">
        <v>-5.260131871604148E-05</v>
      </c>
      <c r="V224" s="24">
        <v>-3.1985261011847314E-05</v>
      </c>
      <c r="W224" s="24">
        <v>-2.150486253247225E-05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1628</v>
      </c>
      <c r="B226" s="24">
        <v>148.54</v>
      </c>
      <c r="C226" s="24">
        <v>147.14</v>
      </c>
      <c r="D226" s="24">
        <v>7.761079400322692</v>
      </c>
      <c r="E226" s="24">
        <v>8.510664217973616</v>
      </c>
      <c r="F226" s="24">
        <v>29.867833257461477</v>
      </c>
      <c r="G226" s="24" t="s">
        <v>59</v>
      </c>
      <c r="H226" s="24">
        <v>10.654349086629267</v>
      </c>
      <c r="I226" s="24">
        <v>91.69434908662926</v>
      </c>
      <c r="J226" s="24" t="s">
        <v>73</v>
      </c>
      <c r="K226" s="24">
        <v>1.1774299117979237</v>
      </c>
      <c r="M226" s="24" t="s">
        <v>68</v>
      </c>
      <c r="N226" s="24">
        <v>0.6929722291978377</v>
      </c>
      <c r="X226" s="24">
        <v>67.5</v>
      </c>
    </row>
    <row r="227" spans="1:24" ht="12.75" hidden="1">
      <c r="A227" s="24">
        <v>1626</v>
      </c>
      <c r="B227" s="24">
        <v>125.9800033569336</v>
      </c>
      <c r="C227" s="24">
        <v>139.0800018310547</v>
      </c>
      <c r="D227" s="24">
        <v>8.94701099395752</v>
      </c>
      <c r="E227" s="24">
        <v>9.125441551208496</v>
      </c>
      <c r="F227" s="24">
        <v>25.296719984354986</v>
      </c>
      <c r="G227" s="24" t="s">
        <v>56</v>
      </c>
      <c r="H227" s="24">
        <v>8.823212998202678</v>
      </c>
      <c r="I227" s="24">
        <v>67.30321635513627</v>
      </c>
      <c r="J227" s="24" t="s">
        <v>62</v>
      </c>
      <c r="K227" s="24">
        <v>0.9653140188094662</v>
      </c>
      <c r="L227" s="24">
        <v>0.4340730513016742</v>
      </c>
      <c r="M227" s="24">
        <v>0.2285249094943283</v>
      </c>
      <c r="N227" s="24">
        <v>0.05722135259469325</v>
      </c>
      <c r="O227" s="24">
        <v>0.03876875979106488</v>
      </c>
      <c r="P227" s="24">
        <v>0.012452263688937025</v>
      </c>
      <c r="Q227" s="24">
        <v>0.004719015089617164</v>
      </c>
      <c r="R227" s="24">
        <v>0.0008808296796106813</v>
      </c>
      <c r="S227" s="24">
        <v>0.0005086335314236482</v>
      </c>
      <c r="T227" s="24">
        <v>0.00018320630286230627</v>
      </c>
      <c r="U227" s="24">
        <v>0.00010320145251872017</v>
      </c>
      <c r="V227" s="24">
        <v>3.270326248697255E-05</v>
      </c>
      <c r="W227" s="24">
        <v>3.171151089309704E-05</v>
      </c>
      <c r="X227" s="24">
        <v>67.5</v>
      </c>
    </row>
    <row r="228" spans="1:24" ht="12.75" hidden="1">
      <c r="A228" s="24">
        <v>1627</v>
      </c>
      <c r="B228" s="24">
        <v>175.5800018310547</v>
      </c>
      <c r="C228" s="24">
        <v>165.47999572753906</v>
      </c>
      <c r="D228" s="24">
        <v>8.394111633300781</v>
      </c>
      <c r="E228" s="24">
        <v>9.0216703414917</v>
      </c>
      <c r="F228" s="24">
        <v>32.955048640502106</v>
      </c>
      <c r="G228" s="24" t="s">
        <v>57</v>
      </c>
      <c r="H228" s="24">
        <v>-14.431510656374243</v>
      </c>
      <c r="I228" s="24">
        <v>93.64849117468044</v>
      </c>
      <c r="J228" s="24" t="s">
        <v>60</v>
      </c>
      <c r="K228" s="24">
        <v>0.9649636864259655</v>
      </c>
      <c r="L228" s="24">
        <v>-0.0023610017251941423</v>
      </c>
      <c r="M228" s="24">
        <v>-0.22835721254715285</v>
      </c>
      <c r="N228" s="24">
        <v>-0.0005912243586039887</v>
      </c>
      <c r="O228" s="24">
        <v>0.038763702575963406</v>
      </c>
      <c r="P228" s="24">
        <v>-0.0002703459876037277</v>
      </c>
      <c r="Q228" s="24">
        <v>-0.004709186047311739</v>
      </c>
      <c r="R228" s="24">
        <v>-4.752702731795245E-05</v>
      </c>
      <c r="S228" s="24">
        <v>0.000507960466597731</v>
      </c>
      <c r="T228" s="24">
        <v>-1.9265819922253206E-05</v>
      </c>
      <c r="U228" s="24">
        <v>-0.00010213464647234069</v>
      </c>
      <c r="V228" s="24">
        <v>-3.7420627863869836E-06</v>
      </c>
      <c r="W228" s="24">
        <v>3.159790435234571E-05</v>
      </c>
      <c r="X228" s="24">
        <v>67.5</v>
      </c>
    </row>
    <row r="229" spans="1:24" ht="12.75" hidden="1">
      <c r="A229" s="24">
        <v>1625</v>
      </c>
      <c r="B229" s="24">
        <v>150.24000549316406</v>
      </c>
      <c r="C229" s="24">
        <v>161.83999633789062</v>
      </c>
      <c r="D229" s="24">
        <v>8.629837036132812</v>
      </c>
      <c r="E229" s="24">
        <v>8.508560180664062</v>
      </c>
      <c r="F229" s="24">
        <v>33.44153675841575</v>
      </c>
      <c r="G229" s="24" t="s">
        <v>58</v>
      </c>
      <c r="H229" s="24">
        <v>9.596959932215128</v>
      </c>
      <c r="I229" s="24">
        <v>92.33696542537919</v>
      </c>
      <c r="J229" s="24" t="s">
        <v>61</v>
      </c>
      <c r="K229" s="24">
        <v>0.026004591696340597</v>
      </c>
      <c r="L229" s="24">
        <v>-0.4340666302967777</v>
      </c>
      <c r="M229" s="24">
        <v>0.008753155835777175</v>
      </c>
      <c r="N229" s="24">
        <v>-0.05721829817920139</v>
      </c>
      <c r="O229" s="24">
        <v>0.0006261775623072536</v>
      </c>
      <c r="P229" s="24">
        <v>-0.01244932865763476</v>
      </c>
      <c r="Q229" s="24">
        <v>0.00030441778502402774</v>
      </c>
      <c r="R229" s="24">
        <v>-0.0008795465343899514</v>
      </c>
      <c r="S229" s="24">
        <v>-2.615786043060194E-05</v>
      </c>
      <c r="T229" s="24">
        <v>-0.00018219049808153664</v>
      </c>
      <c r="U229" s="24">
        <v>1.4800465936707562E-05</v>
      </c>
      <c r="V229" s="24">
        <v>-3.2488464774355895E-05</v>
      </c>
      <c r="W229" s="24">
        <v>-2.681858248122837E-06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2004-11-03T07:16:36Z</dcterms:modified>
  <cp:category/>
  <cp:version/>
  <cp:contentType/>
  <cp:contentStatus/>
</cp:coreProperties>
</file>