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<sst xmlns="http://schemas.openxmlformats.org/spreadsheetml/2006/main" count="627" uniqueCount="147">
  <si>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</si>
  <si>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</si>
  <si>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</si>
  <si>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</si>
  <si>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</si>
  <si>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</si>
  <si>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</si>
  <si>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</si>
  <si>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</si>
  <si>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</si>
  <si>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</si>
  <si>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</si>
  <si>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</si>
  <si>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</si>
  <si>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</si>
  <si>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</si>
  <si>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</si>
  <si>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</si>
  <si>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</si>
  <si>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</si>
  <si>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</si>
  <si>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</si>
  <si>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</si>
  <si>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</si>
  <si>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</si>
  <si>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</si>
  <si>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</si>
  <si>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</si>
  <si>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</si>
  <si>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</si>
  <si>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</si>
  <si>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</si>
  <si>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</si>
  <si>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</si>
  <si>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</si>
  <si>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</si>
  <si>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</si>
  <si>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</si>
  <si>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</si>
  <si>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</si>
  <si>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</si>
  <si>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</si>
  <si>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</si>
  <si>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</si>
  <si>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</si>
  <si>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</si>
  <si>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</si>
  <si>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</si>
  <si>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</si>
  <si>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</si>
  <si>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</si>
  <si>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</si>
  <si>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</si>
  <si>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</si>
  <si>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</si>
  <si>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</si>
  <si>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</si>
  <si>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</si>
  <si>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</si>
  <si>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</si>
  <si>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</si>
  <si>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</si>
  <si>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</si>
  <si>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</si>
  <si>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</si>
  <si>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</si>
  <si>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</si>
  <si>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</si>
  <si>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</si>
  <si>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</si>
  <si>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</si>
  <si>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</si>
  <si>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</si>
  <si>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</si>
  <si>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</si>
  <si>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</si>
  <si>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</si>
  <si>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</si>
  <si>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</si>
  <si>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</si>
  <si>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</si>
  <si>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</si>
  <si>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</si>
  <si>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</si>
  <si>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</si>
  <si>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</si>
  <si>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</si>
  <si>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</si>
  <si>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</si>
  <si>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</si>
  <si>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</si>
  <si>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</si>
  <si>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</si>
  <si>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</si>
  <si>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</si>
  <si>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</si>
  <si>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</si>
  <si>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</si>
  <si>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</si>
  <si>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</si>
  <si>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</si>
  <si>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</si>
  <si>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</si>
  <si>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</si>
  <si>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</si>
  <si>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</si>
  <si>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</si>
  <si>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</si>
  <si>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</si>
  <si>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</si>
  <si>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</si>
  <si>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</si>
  <si>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</si>
  <si>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</si>
  <si>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</si>
  <si>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</si>
  <si>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</si>
  <si>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</si>
  <si>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</si>
  <si>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</si>
  <si>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</si>
  <si>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</si>
  <si>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</si>
  <si>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</si>
  <si>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</si>
  <si>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</si>
  <si>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</si>
  <si>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</si>
  <si>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</si>
  <si>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</si>
  <si>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</si>
  <si>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</si>
  <si>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</si>
  <si>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</si>
  <si>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</si>
  <si>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</si>
  <si>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</si>
  <si>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</si>
  <si>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</si>
  <si>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</si>
  <si>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</si>
  <si>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</si>
  <si>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2</t>
  </si>
  <si>
    <t>made with heads -1 mm</t>
  </si>
  <si>
    <t>AP 379</t>
  </si>
  <si>
    <t>4E14469D-1</t>
  </si>
  <si>
    <t>Perm. 1,005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</si>
</sst>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169.3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166.6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167.7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165.3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20.707131334501995</v>
      </c>
      <c r="C41" s="77">
        <f aca="true" t="shared" si="0" ref="C41:C55">($B$41*H41+$B$42*J41+$B$43*L41+$B$44*N41+$B$45*P41+$B$46*R41+$B$47*T41+$B$48*V41)/100</f>
        <v>1.4395034414112067E-08</v>
      </c>
      <c r="D41" s="77">
        <f aca="true" t="shared" si="1" ref="D41:D55">($B$41*I41+$B$42*K41+$B$43*M41+$B$44*O41+$B$45*Q41+$B$46*S41+$B$47*U41+$B$48*W41)/100</f>
        <v>-1.159618259095812E-07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7.7873973854281004</v>
      </c>
      <c r="C42" s="77">
        <f t="shared" si="0"/>
        <v>-9.381465076789481E-11</v>
      </c>
      <c r="D42" s="77">
        <f t="shared" si="1"/>
        <v>-3.496723719809346E-08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-15.607979993373604</v>
      </c>
      <c r="C43" s="77">
        <f t="shared" si="0"/>
        <v>-0.1807734292582156</v>
      </c>
      <c r="D43" s="77">
        <f t="shared" si="1"/>
        <v>-1.3960661212035796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3.228598308564031</v>
      </c>
      <c r="C44" s="77">
        <f t="shared" si="0"/>
        <v>0.0006306591599599082</v>
      </c>
      <c r="D44" s="77">
        <f t="shared" si="1"/>
        <v>0.11570285571909691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20.707131334501995</v>
      </c>
      <c r="C45" s="77">
        <f t="shared" si="0"/>
        <v>0.03903676069384416</v>
      </c>
      <c r="D45" s="77">
        <f t="shared" si="1"/>
        <v>-0.33096500004267304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7.7873973854281004</v>
      </c>
      <c r="C46" s="77">
        <f t="shared" si="0"/>
        <v>-0.0006511203207232824</v>
      </c>
      <c r="D46" s="77">
        <f t="shared" si="1"/>
        <v>-0.06297078855269497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-15.607979993373604</v>
      </c>
      <c r="C47" s="77">
        <f t="shared" si="0"/>
        <v>-0.007864519030540069</v>
      </c>
      <c r="D47" s="77">
        <f t="shared" si="1"/>
        <v>-0.055987119891579916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3.228598308564031</v>
      </c>
      <c r="C48" s="77">
        <f t="shared" si="0"/>
        <v>7.216322634351504E-05</v>
      </c>
      <c r="D48" s="77">
        <f t="shared" si="1"/>
        <v>0.0033182211072110635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0.0006264850191847654</v>
      </c>
      <c r="D49" s="77">
        <f t="shared" si="1"/>
        <v>-0.006853346710272997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-5.2338928297167616E-05</v>
      </c>
      <c r="D50" s="77">
        <f t="shared" si="1"/>
        <v>-0.00096797576386279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-0.00015253008808273862</v>
      </c>
      <c r="D51" s="77">
        <f t="shared" si="1"/>
        <v>-0.0007259202059507084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5.133319791873927E-06</v>
      </c>
      <c r="D52" s="77">
        <f t="shared" si="1"/>
        <v>4.8541016309770044E-05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1.7639911710674567E-06</v>
      </c>
      <c r="D53" s="77">
        <f t="shared" si="1"/>
        <v>-0.00015052110787180608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-4.1328657705302265E-06</v>
      </c>
      <c r="D54" s="77">
        <f t="shared" si="1"/>
        <v>-3.57290156001345E-05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-1.1007955089369707E-05</v>
      </c>
      <c r="D55" s="77">
        <f t="shared" si="1"/>
        <v>-4.492282671150996E-05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9" s="2" customFormat="1" ht="13.5" thickBot="1">
      <c r="A3" s="10">
        <v>1698</v>
      </c>
      <c r="B3" s="11">
        <v>167.75333333333333</v>
      </c>
      <c r="C3" s="11">
        <v>169.30333333333334</v>
      </c>
      <c r="D3" s="11">
        <v>8.47420849862926</v>
      </c>
      <c r="E3" s="11">
        <v>9.030238022432421</v>
      </c>
      <c r="F3" s="12" t="s">
        <v>69</v>
      </c>
      <c r="H3" s="102">
        <v>0.0625</v>
      </c>
      <c r="I3" s="2" t="s">
        <v>143</v>
      </c>
    </row>
    <row r="4" spans="1:9" ht="16.5" customHeight="1">
      <c r="A4" s="13">
        <v>1697</v>
      </c>
      <c r="B4" s="14">
        <v>130.09333333333333</v>
      </c>
      <c r="C4" s="14">
        <v>134.26</v>
      </c>
      <c r="D4" s="14">
        <v>8.776828848561387</v>
      </c>
      <c r="E4" s="14">
        <v>9.128417610869326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1699</v>
      </c>
      <c r="B5" s="26">
        <v>121.26</v>
      </c>
      <c r="C5" s="26">
        <v>128.16</v>
      </c>
      <c r="D5" s="26">
        <v>8.741761221474489</v>
      </c>
      <c r="E5" s="26">
        <v>9.301167699769335</v>
      </c>
      <c r="F5" s="15" t="s">
        <v>71</v>
      </c>
      <c r="I5" s="75">
        <v>2729</v>
      </c>
    </row>
    <row r="6" spans="1:6" s="2" customFormat="1" ht="13.5" thickBot="1">
      <c r="A6" s="16">
        <v>1700</v>
      </c>
      <c r="B6" s="17">
        <v>165.36</v>
      </c>
      <c r="C6" s="17">
        <v>166.64333333333335</v>
      </c>
      <c r="D6" s="17">
        <v>8.637961303457805</v>
      </c>
      <c r="E6" s="17">
        <v>9.142355907079425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144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146</v>
      </c>
      <c r="D15" s="6"/>
      <c r="E15" s="6"/>
      <c r="F15" s="75">
        <v>2736</v>
      </c>
      <c r="K15" s="75">
        <v>2575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20.707131334501995</v>
      </c>
      <c r="C19" s="34">
        <v>83.30046466783533</v>
      </c>
      <c r="D19" s="35">
        <v>30.708629673070234</v>
      </c>
      <c r="K19" s="97" t="s">
        <v>131</v>
      </c>
    </row>
    <row r="20" spans="1:11" ht="12.75">
      <c r="A20" s="33" t="s">
        <v>57</v>
      </c>
      <c r="B20" s="34">
        <v>7.7873973854281004</v>
      </c>
      <c r="C20" s="34">
        <v>61.547397385428106</v>
      </c>
      <c r="D20" s="35">
        <v>22.607116849289255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-15.607979993373604</v>
      </c>
      <c r="C21" s="34">
        <v>82.25202000662641</v>
      </c>
      <c r="D21" s="35">
        <v>29.79822331871331</v>
      </c>
      <c r="F21" s="24" t="s">
        <v>134</v>
      </c>
    </row>
    <row r="22" spans="1:11" ht="16.5" thickBot="1">
      <c r="A22" s="36" t="s">
        <v>59</v>
      </c>
      <c r="B22" s="37">
        <v>3.228598308564031</v>
      </c>
      <c r="C22" s="37">
        <v>103.48193164189736</v>
      </c>
      <c r="D22" s="38">
        <v>36.7749952084133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20.45778465270996</v>
      </c>
      <c r="I23" s="75">
        <v>2738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-0.1807734292582156</v>
      </c>
      <c r="C27" s="44">
        <v>0.0006306591599599082</v>
      </c>
      <c r="D27" s="44">
        <v>0.03903676069384416</v>
      </c>
      <c r="E27" s="44">
        <v>-0.0006511203207232824</v>
      </c>
      <c r="F27" s="44">
        <v>-0.007864519030540069</v>
      </c>
      <c r="G27" s="44">
        <v>7.216322634351504E-05</v>
      </c>
      <c r="H27" s="44">
        <v>0.0006264850191847654</v>
      </c>
      <c r="I27" s="45">
        <v>-5.2338928297167616E-05</v>
      </c>
    </row>
    <row r="28" spans="1:9" ht="13.5" thickBot="1">
      <c r="A28" s="46" t="s">
        <v>61</v>
      </c>
      <c r="B28" s="47">
        <v>-1.3960661212035796</v>
      </c>
      <c r="C28" s="47">
        <v>0.11570285571909691</v>
      </c>
      <c r="D28" s="47">
        <v>-0.33096500004267304</v>
      </c>
      <c r="E28" s="47">
        <v>-0.06297078855269497</v>
      </c>
      <c r="F28" s="47">
        <v>-0.055987119891579916</v>
      </c>
      <c r="G28" s="47">
        <v>0.0033182211072110635</v>
      </c>
      <c r="H28" s="47">
        <v>-0.006853346710272997</v>
      </c>
      <c r="I28" s="48">
        <v>-0.00096797576386279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1698</v>
      </c>
      <c r="B39" s="50">
        <v>167.75333333333333</v>
      </c>
      <c r="C39" s="50">
        <v>169.30333333333334</v>
      </c>
      <c r="D39" s="50">
        <v>8.47420849862926</v>
      </c>
      <c r="E39" s="50">
        <v>9.030238022432421</v>
      </c>
      <c r="F39" s="54">
        <f>I39*D39/(23678+B39)*1000</f>
        <v>36.7749952084133</v>
      </c>
      <c r="G39" s="59" t="s">
        <v>59</v>
      </c>
      <c r="H39" s="58">
        <f>I39-B39+X39</f>
        <v>3.228598308564031</v>
      </c>
      <c r="I39" s="58">
        <f>(B39+C42-2*X39)*(23678+B39)*E42/((23678+C42)*D39+E42*(23678+B39))</f>
        <v>103.48193164189736</v>
      </c>
      <c r="J39" s="24" t="s">
        <v>73</v>
      </c>
      <c r="K39" s="24">
        <f>(K40*K40+L40*L40+M40*M40+N40*N40+O40*O40+P40*P40+Q40*Q40+R40*R40+S40*S40+T40*T40+U40*U40+V40*V40+W40*W40)</f>
        <v>2.1133509434720343</v>
      </c>
      <c r="M39" s="24" t="s">
        <v>68</v>
      </c>
      <c r="N39" s="24">
        <f>(K44*K44+L44*L44+M44*M44+N44*N44+O44*O44+P44*P44+Q44*Q44+R44*R44+S44*S44+T44*T44+U44*U44+V44*V44+W44*W44)</f>
        <v>1.102893799492918</v>
      </c>
      <c r="X39" s="55">
        <f>(1-$H$2)*1000</f>
        <v>67.5</v>
      </c>
    </row>
    <row r="40" spans="1:24" ht="12.75">
      <c r="A40" s="49">
        <v>1697</v>
      </c>
      <c r="B40" s="50">
        <v>130.09333333333333</v>
      </c>
      <c r="C40" s="50">
        <v>134.26</v>
      </c>
      <c r="D40" s="50">
        <v>8.776828848561387</v>
      </c>
      <c r="E40" s="50">
        <v>9.128417610869326</v>
      </c>
      <c r="F40" s="54">
        <f>I40*D40/(23678+B40)*1000</f>
        <v>30.708629673070234</v>
      </c>
      <c r="G40" s="59" t="s">
        <v>56</v>
      </c>
      <c r="H40" s="58">
        <f>I40-B40+X40</f>
        <v>20.707131334501995</v>
      </c>
      <c r="I40" s="58">
        <f>(B40+C39-2*X40)*(23678+B40)*E39/((23678+C39)*D40+E39*(23678+B40))</f>
        <v>83.30046466783533</v>
      </c>
      <c r="J40" s="24" t="s">
        <v>62</v>
      </c>
      <c r="K40" s="52">
        <f aca="true" t="shared" si="0" ref="K40:W40">SQRT(K41*K41+K42*K42)</f>
        <v>1.407721438175246</v>
      </c>
      <c r="L40" s="52">
        <f t="shared" si="0"/>
        <v>0.11570457446674352</v>
      </c>
      <c r="M40" s="52">
        <f t="shared" si="0"/>
        <v>0.3332592083329657</v>
      </c>
      <c r="N40" s="52">
        <f t="shared" si="0"/>
        <v>0.06297415476701755</v>
      </c>
      <c r="O40" s="52">
        <f t="shared" si="0"/>
        <v>0.056536786726306534</v>
      </c>
      <c r="P40" s="52">
        <f t="shared" si="0"/>
        <v>0.003319005701648812</v>
      </c>
      <c r="Q40" s="52">
        <f t="shared" si="0"/>
        <v>0.006881921578343701</v>
      </c>
      <c r="R40" s="52">
        <f t="shared" si="0"/>
        <v>0.0009693897270143974</v>
      </c>
      <c r="S40" s="52">
        <f t="shared" si="0"/>
        <v>0.0007417719145249751</v>
      </c>
      <c r="T40" s="52">
        <f t="shared" si="0"/>
        <v>4.881169159608183E-05</v>
      </c>
      <c r="U40" s="52">
        <f t="shared" si="0"/>
        <v>0.00015053144382423057</v>
      </c>
      <c r="V40" s="52">
        <f t="shared" si="0"/>
        <v>3.5967250871200525E-05</v>
      </c>
      <c r="W40" s="52">
        <f t="shared" si="0"/>
        <v>4.6251869529803156E-05</v>
      </c>
      <c r="X40" s="55">
        <f>(1-$H$2)*1000</f>
        <v>67.5</v>
      </c>
    </row>
    <row r="41" spans="1:24" ht="12.75">
      <c r="A41" s="49">
        <v>1699</v>
      </c>
      <c r="B41" s="50">
        <v>121.26</v>
      </c>
      <c r="C41" s="50">
        <v>128.16</v>
      </c>
      <c r="D41" s="50">
        <v>8.741761221474489</v>
      </c>
      <c r="E41" s="50">
        <v>9.301167699769335</v>
      </c>
      <c r="F41" s="54">
        <f>I41*D41/(23678+B41)*1000</f>
        <v>22.607116849289255</v>
      </c>
      <c r="G41" s="59" t="s">
        <v>57</v>
      </c>
      <c r="H41" s="58">
        <f>I41-B41+X41</f>
        <v>7.7873973854281004</v>
      </c>
      <c r="I41" s="58">
        <f>(B41+C40-2*X41)*(23678+B41)*E40/((23678+C40)*D41+E40*(23678+B41))</f>
        <v>61.547397385428106</v>
      </c>
      <c r="J41" s="24" t="s">
        <v>60</v>
      </c>
      <c r="K41" s="52">
        <f>'calcul config'!C43</f>
        <v>-0.1807734292582156</v>
      </c>
      <c r="L41" s="52">
        <f>'calcul config'!C44</f>
        <v>0.0006306591599599082</v>
      </c>
      <c r="M41" s="52">
        <f>'calcul config'!C45</f>
        <v>0.03903676069384416</v>
      </c>
      <c r="N41" s="52">
        <f>'calcul config'!C46</f>
        <v>-0.0006511203207232824</v>
      </c>
      <c r="O41" s="52">
        <f>'calcul config'!C47</f>
        <v>-0.007864519030540069</v>
      </c>
      <c r="P41" s="52">
        <f>'calcul config'!C48</f>
        <v>7.216322634351504E-05</v>
      </c>
      <c r="Q41" s="52">
        <f>'calcul config'!C49</f>
        <v>0.0006264850191847654</v>
      </c>
      <c r="R41" s="52">
        <f>'calcul config'!C50</f>
        <v>-5.2338928297167616E-05</v>
      </c>
      <c r="S41" s="52">
        <f>'calcul config'!C51</f>
        <v>-0.00015253008808273862</v>
      </c>
      <c r="T41" s="52">
        <f>'calcul config'!C52</f>
        <v>5.133319791873927E-06</v>
      </c>
      <c r="U41" s="52">
        <f>'calcul config'!C53</f>
        <v>1.7639911710674567E-06</v>
      </c>
      <c r="V41" s="52">
        <f>'calcul config'!C54</f>
        <v>-4.1328657705302265E-06</v>
      </c>
      <c r="W41" s="52">
        <f>'calcul config'!C55</f>
        <v>-1.1007955089369707E-05</v>
      </c>
      <c r="X41" s="55">
        <f>(1-$H$2)*1000</f>
        <v>67.5</v>
      </c>
    </row>
    <row r="42" spans="1:24" ht="12.75">
      <c r="A42" s="49">
        <v>1700</v>
      </c>
      <c r="B42" s="50">
        <v>165.36</v>
      </c>
      <c r="C42" s="50">
        <v>166.64333333333335</v>
      </c>
      <c r="D42" s="50">
        <v>8.637961303457805</v>
      </c>
      <c r="E42" s="50">
        <v>9.142355907079425</v>
      </c>
      <c r="F42" s="54">
        <f>I42*D42/(23678+B42)*1000</f>
        <v>29.79822331871331</v>
      </c>
      <c r="G42" s="59" t="s">
        <v>58</v>
      </c>
      <c r="H42" s="58">
        <f>I42-B42+X42</f>
        <v>-15.607979993373604</v>
      </c>
      <c r="I42" s="58">
        <f>(B42+C41-2*X42)*(23678+B42)*E41/((23678+C41)*D42+E41*(23678+B42))</f>
        <v>82.25202000662641</v>
      </c>
      <c r="J42" s="24" t="s">
        <v>61</v>
      </c>
      <c r="K42" s="52">
        <f>'calcul config'!D43</f>
        <v>-1.3960661212035796</v>
      </c>
      <c r="L42" s="52">
        <f>'calcul config'!D44</f>
        <v>0.11570285571909691</v>
      </c>
      <c r="M42" s="52">
        <f>'calcul config'!D45</f>
        <v>-0.33096500004267304</v>
      </c>
      <c r="N42" s="52">
        <f>'calcul config'!D46</f>
        <v>-0.06297078855269497</v>
      </c>
      <c r="O42" s="52">
        <f>'calcul config'!D47</f>
        <v>-0.055987119891579916</v>
      </c>
      <c r="P42" s="52">
        <f>'calcul config'!D48</f>
        <v>0.0033182211072110635</v>
      </c>
      <c r="Q42" s="52">
        <f>'calcul config'!D49</f>
        <v>-0.006853346710272997</v>
      </c>
      <c r="R42" s="52">
        <f>'calcul config'!D50</f>
        <v>-0.00096797576386279</v>
      </c>
      <c r="S42" s="52">
        <f>'calcul config'!D51</f>
        <v>-0.0007259202059507084</v>
      </c>
      <c r="T42" s="52">
        <f>'calcul config'!D52</f>
        <v>4.8541016309770044E-05</v>
      </c>
      <c r="U42" s="52">
        <f>'calcul config'!D53</f>
        <v>-0.00015052110787180608</v>
      </c>
      <c r="V42" s="52">
        <f>'calcul config'!D54</f>
        <v>-3.57290156001345E-05</v>
      </c>
      <c r="W42" s="52">
        <f>'calcul config'!D55</f>
        <v>-4.492282671150996E-05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0.9384809587834974</v>
      </c>
      <c r="L44" s="52">
        <f>L40/(L43*1.5)</f>
        <v>0.11019483282547005</v>
      </c>
      <c r="M44" s="52">
        <f aca="true" t="shared" si="1" ref="M44:W44">M40/(M43*1.5)</f>
        <v>0.3702880092588508</v>
      </c>
      <c r="N44" s="52">
        <f t="shared" si="1"/>
        <v>0.08396553968935673</v>
      </c>
      <c r="O44" s="52">
        <f t="shared" si="1"/>
        <v>0.2512746076724735</v>
      </c>
      <c r="P44" s="52">
        <f t="shared" si="1"/>
        <v>0.022126704677658742</v>
      </c>
      <c r="Q44" s="52">
        <f t="shared" si="1"/>
        <v>0.045879477188958004</v>
      </c>
      <c r="R44" s="52">
        <f t="shared" si="1"/>
        <v>0.002154199393365328</v>
      </c>
      <c r="S44" s="52">
        <f t="shared" si="1"/>
        <v>0.009890292193666333</v>
      </c>
      <c r="T44" s="52">
        <f t="shared" si="1"/>
        <v>0.0006508225546144244</v>
      </c>
      <c r="U44" s="52">
        <f t="shared" si="1"/>
        <v>0.002007085917656407</v>
      </c>
      <c r="V44" s="52">
        <f t="shared" si="1"/>
        <v>0.00047956334494934027</v>
      </c>
      <c r="W44" s="52">
        <f t="shared" si="1"/>
        <v>0.0006166915937307086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1700</v>
      </c>
      <c r="B51" s="24">
        <v>181.12</v>
      </c>
      <c r="C51" s="24">
        <v>179.42</v>
      </c>
      <c r="D51" s="24">
        <v>8.398439772657692</v>
      </c>
      <c r="E51" s="24">
        <v>9.164623592543013</v>
      </c>
      <c r="F51" s="24">
        <v>40.01883257750531</v>
      </c>
      <c r="G51" s="24" t="s">
        <v>59</v>
      </c>
      <c r="H51" s="24">
        <v>0.06946549276220537</v>
      </c>
      <c r="I51" s="24">
        <v>113.68946549276221</v>
      </c>
      <c r="J51" s="24" t="s">
        <v>73</v>
      </c>
      <c r="K51" s="24">
        <v>1.8296374388026566</v>
      </c>
      <c r="M51" s="24" t="s">
        <v>68</v>
      </c>
      <c r="N51" s="24">
        <v>0.9815465402924248</v>
      </c>
      <c r="X51" s="24">
        <v>67.5</v>
      </c>
    </row>
    <row r="52" spans="1:24" ht="12.75" hidden="1">
      <c r="A52" s="24">
        <v>1697</v>
      </c>
      <c r="B52" s="24">
        <v>147.22000122070312</v>
      </c>
      <c r="C52" s="24">
        <v>149.82000732421875</v>
      </c>
      <c r="D52" s="24">
        <v>9.068464279174805</v>
      </c>
      <c r="E52" s="24">
        <v>9.168892860412598</v>
      </c>
      <c r="F52" s="24">
        <v>36.63916510150605</v>
      </c>
      <c r="G52" s="24" t="s">
        <v>56</v>
      </c>
      <c r="H52" s="24">
        <v>16.540638103760685</v>
      </c>
      <c r="I52" s="24">
        <v>96.26063932446381</v>
      </c>
      <c r="J52" s="24" t="s">
        <v>62</v>
      </c>
      <c r="K52" s="24">
        <v>1.2894907016696597</v>
      </c>
      <c r="L52" s="24">
        <v>0.2529577017889841</v>
      </c>
      <c r="M52" s="24">
        <v>0.30527014039865114</v>
      </c>
      <c r="N52" s="24">
        <v>0.08304916000958808</v>
      </c>
      <c r="O52" s="24">
        <v>0.051788253572038485</v>
      </c>
      <c r="P52" s="24">
        <v>0.007256400785841577</v>
      </c>
      <c r="Q52" s="24">
        <v>0.006303945954065321</v>
      </c>
      <c r="R52" s="24">
        <v>0.0012783665531606197</v>
      </c>
      <c r="S52" s="24">
        <v>0.0006794516092475965</v>
      </c>
      <c r="T52" s="24">
        <v>0.00010673600876082522</v>
      </c>
      <c r="U52" s="24">
        <v>0.00013788187378573107</v>
      </c>
      <c r="V52" s="24">
        <v>4.742808598819755E-05</v>
      </c>
      <c r="W52" s="24">
        <v>4.2361877979551484E-05</v>
      </c>
      <c r="X52" s="24">
        <v>67.5</v>
      </c>
    </row>
    <row r="53" spans="1:24" ht="12.75" hidden="1">
      <c r="A53" s="24">
        <v>1699</v>
      </c>
      <c r="B53" s="24">
        <v>121.04000091552734</v>
      </c>
      <c r="C53" s="24">
        <v>146.24000549316406</v>
      </c>
      <c r="D53" s="24">
        <v>8.474005699157715</v>
      </c>
      <c r="E53" s="24">
        <v>8.941579818725586</v>
      </c>
      <c r="F53" s="24">
        <v>25.125558924424762</v>
      </c>
      <c r="G53" s="24" t="s">
        <v>57</v>
      </c>
      <c r="H53" s="24">
        <v>17.024523480199747</v>
      </c>
      <c r="I53" s="24">
        <v>70.56452439572709</v>
      </c>
      <c r="J53" s="24" t="s">
        <v>60</v>
      </c>
      <c r="K53" s="24">
        <v>-0.6564498976729389</v>
      </c>
      <c r="L53" s="24">
        <v>0.0013774763956606226</v>
      </c>
      <c r="M53" s="24">
        <v>0.15240950116775545</v>
      </c>
      <c r="N53" s="24">
        <v>-0.0008590172048017891</v>
      </c>
      <c r="O53" s="24">
        <v>-0.02684346549711527</v>
      </c>
      <c r="P53" s="24">
        <v>0.00015767038625426558</v>
      </c>
      <c r="Q53" s="24">
        <v>0.0030028386626857976</v>
      </c>
      <c r="R53" s="24">
        <v>-6.905509126043177E-05</v>
      </c>
      <c r="S53" s="24">
        <v>-0.00039058792408984346</v>
      </c>
      <c r="T53" s="24">
        <v>1.1227194134228303E-05</v>
      </c>
      <c r="U53" s="24">
        <v>5.583947788689628E-05</v>
      </c>
      <c r="V53" s="24">
        <v>-5.4554965069471424E-06</v>
      </c>
      <c r="W53" s="24">
        <v>-2.5488567329005887E-05</v>
      </c>
      <c r="X53" s="24">
        <v>67.5</v>
      </c>
    </row>
    <row r="54" spans="1:24" ht="12.75" hidden="1">
      <c r="A54" s="24">
        <v>1698</v>
      </c>
      <c r="B54" s="24">
        <v>176.97999572753906</v>
      </c>
      <c r="C54" s="24">
        <v>170.97999572753906</v>
      </c>
      <c r="D54" s="24">
        <v>8.40213394165039</v>
      </c>
      <c r="E54" s="24">
        <v>9.229314804077148</v>
      </c>
      <c r="F54" s="24">
        <v>34.19949377046495</v>
      </c>
      <c r="G54" s="24" t="s">
        <v>58</v>
      </c>
      <c r="H54" s="24">
        <v>-12.382253008360195</v>
      </c>
      <c r="I54" s="24">
        <v>97.09774271917887</v>
      </c>
      <c r="J54" s="24" t="s">
        <v>61</v>
      </c>
      <c r="K54" s="24">
        <v>-1.1098917972206568</v>
      </c>
      <c r="L54" s="24">
        <v>0.25295395125030956</v>
      </c>
      <c r="M54" s="24">
        <v>-0.26450180069861173</v>
      </c>
      <c r="N54" s="24">
        <v>-0.0830447172777415</v>
      </c>
      <c r="O54" s="24">
        <v>-0.044288277999341305</v>
      </c>
      <c r="P54" s="24">
        <v>0.007254687616573211</v>
      </c>
      <c r="Q54" s="24">
        <v>-0.005542805657575945</v>
      </c>
      <c r="R54" s="24">
        <v>-0.001276500073878093</v>
      </c>
      <c r="S54" s="24">
        <v>-0.0005559636344801116</v>
      </c>
      <c r="T54" s="24">
        <v>0.00010614389138364633</v>
      </c>
      <c r="U54" s="24">
        <v>-0.0001260688852492283</v>
      </c>
      <c r="V54" s="24">
        <v>-4.711327730445578E-05</v>
      </c>
      <c r="W54" s="24">
        <v>-3.383580413510432E-05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1700</v>
      </c>
      <c r="B56" s="24">
        <v>181.12</v>
      </c>
      <c r="C56" s="24">
        <v>179.42</v>
      </c>
      <c r="D56" s="24">
        <v>8.398439772657692</v>
      </c>
      <c r="E56" s="24">
        <v>9.164623592543013</v>
      </c>
      <c r="F56" s="24">
        <v>34.94067265617235</v>
      </c>
      <c r="G56" s="24" t="s">
        <v>59</v>
      </c>
      <c r="H56" s="24">
        <v>-14.357074462519535</v>
      </c>
      <c r="I56" s="24">
        <v>99.26292553748047</v>
      </c>
      <c r="J56" s="24" t="s">
        <v>73</v>
      </c>
      <c r="K56" s="24">
        <v>2.054771388977373</v>
      </c>
      <c r="M56" s="24" t="s">
        <v>68</v>
      </c>
      <c r="N56" s="24">
        <v>1.8350505596608864</v>
      </c>
      <c r="X56" s="24">
        <v>67.5</v>
      </c>
    </row>
    <row r="57" spans="1:24" ht="12.75" hidden="1">
      <c r="A57" s="24">
        <v>1697</v>
      </c>
      <c r="B57" s="24">
        <v>147.22000122070312</v>
      </c>
      <c r="C57" s="24">
        <v>149.82000732421875</v>
      </c>
      <c r="D57" s="24">
        <v>9.068464279174805</v>
      </c>
      <c r="E57" s="24">
        <v>9.168892860412598</v>
      </c>
      <c r="F57" s="24">
        <v>36.63916510150605</v>
      </c>
      <c r="G57" s="24" t="s">
        <v>56</v>
      </c>
      <c r="H57" s="24">
        <v>16.540638103760685</v>
      </c>
      <c r="I57" s="24">
        <v>96.26063932446381</v>
      </c>
      <c r="J57" s="24" t="s">
        <v>62</v>
      </c>
      <c r="K57" s="24">
        <v>0.4895152463925478</v>
      </c>
      <c r="L57" s="24">
        <v>1.3390521930674604</v>
      </c>
      <c r="M57" s="24">
        <v>0.11588588664785937</v>
      </c>
      <c r="N57" s="24">
        <v>0.08237777545064028</v>
      </c>
      <c r="O57" s="24">
        <v>0.01965961129401946</v>
      </c>
      <c r="P57" s="24">
        <v>0.03841320264337689</v>
      </c>
      <c r="Q57" s="24">
        <v>0.0023930138601699876</v>
      </c>
      <c r="R57" s="24">
        <v>0.0012680562521822487</v>
      </c>
      <c r="S57" s="24">
        <v>0.0002578890458000381</v>
      </c>
      <c r="T57" s="24">
        <v>0.0005652409891856697</v>
      </c>
      <c r="U57" s="24">
        <v>5.2359782394125634E-05</v>
      </c>
      <c r="V57" s="24">
        <v>4.7070402714603217E-05</v>
      </c>
      <c r="W57" s="24">
        <v>1.6082055347490808E-05</v>
      </c>
      <c r="X57" s="24">
        <v>67.5</v>
      </c>
    </row>
    <row r="58" spans="1:24" ht="12.75" hidden="1">
      <c r="A58" s="24">
        <v>1698</v>
      </c>
      <c r="B58" s="24">
        <v>176.97999572753906</v>
      </c>
      <c r="C58" s="24">
        <v>170.97999572753906</v>
      </c>
      <c r="D58" s="24">
        <v>8.40213394165039</v>
      </c>
      <c r="E58" s="24">
        <v>9.229314804077148</v>
      </c>
      <c r="F58" s="24">
        <v>35.27080876080957</v>
      </c>
      <c r="G58" s="24" t="s">
        <v>57</v>
      </c>
      <c r="H58" s="24">
        <v>-9.340621222760007</v>
      </c>
      <c r="I58" s="24">
        <v>100.13937450477906</v>
      </c>
      <c r="J58" s="24" t="s">
        <v>60</v>
      </c>
      <c r="K58" s="24">
        <v>-0.1911908407754453</v>
      </c>
      <c r="L58" s="24">
        <v>-0.007285035937748221</v>
      </c>
      <c r="M58" s="24">
        <v>0.04647140698339181</v>
      </c>
      <c r="N58" s="24">
        <v>-0.0008516083868271565</v>
      </c>
      <c r="O58" s="24">
        <v>-0.007482588517849879</v>
      </c>
      <c r="P58" s="24">
        <v>-0.0008335620885569246</v>
      </c>
      <c r="Q58" s="24">
        <v>0.0010168287728395226</v>
      </c>
      <c r="R58" s="24">
        <v>-6.850313165715912E-05</v>
      </c>
      <c r="S58" s="24">
        <v>-8.18575406060796E-05</v>
      </c>
      <c r="T58" s="24">
        <v>-5.936254333646411E-05</v>
      </c>
      <c r="U58" s="24">
        <v>2.5947131037025212E-05</v>
      </c>
      <c r="V58" s="24">
        <v>-5.408438516801993E-06</v>
      </c>
      <c r="W58" s="24">
        <v>-4.6019297573949674E-06</v>
      </c>
      <c r="X58" s="24">
        <v>67.5</v>
      </c>
    </row>
    <row r="59" spans="1:24" ht="12.75" hidden="1">
      <c r="A59" s="24">
        <v>1699</v>
      </c>
      <c r="B59" s="24">
        <v>121.04000091552734</v>
      </c>
      <c r="C59" s="24">
        <v>146.24000549316406</v>
      </c>
      <c r="D59" s="24">
        <v>8.474005699157715</v>
      </c>
      <c r="E59" s="24">
        <v>8.941579818725586</v>
      </c>
      <c r="F59" s="24">
        <v>29.11809786430512</v>
      </c>
      <c r="G59" s="24" t="s">
        <v>58</v>
      </c>
      <c r="H59" s="24">
        <v>28.23747250439854</v>
      </c>
      <c r="I59" s="24">
        <v>81.77747341992588</v>
      </c>
      <c r="J59" s="24" t="s">
        <v>61</v>
      </c>
      <c r="K59" s="24">
        <v>0.45063426284996916</v>
      </c>
      <c r="L59" s="24">
        <v>-1.339032376012679</v>
      </c>
      <c r="M59" s="24">
        <v>0.10616000686296358</v>
      </c>
      <c r="N59" s="24">
        <v>-0.08237337343675806</v>
      </c>
      <c r="O59" s="24">
        <v>0.01817996659250172</v>
      </c>
      <c r="P59" s="24">
        <v>-0.038404157477617676</v>
      </c>
      <c r="Q59" s="24">
        <v>0.0021662351169001335</v>
      </c>
      <c r="R59" s="24">
        <v>-0.0012662045567962755</v>
      </c>
      <c r="S59" s="24">
        <v>0.0002445528633845414</v>
      </c>
      <c r="T59" s="24">
        <v>-0.0005621151699645019</v>
      </c>
      <c r="U59" s="24">
        <v>4.547849165603046E-05</v>
      </c>
      <c r="V59" s="24">
        <v>-4.675865272358581E-05</v>
      </c>
      <c r="W59" s="24">
        <v>1.5409566726801905E-05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1700</v>
      </c>
      <c r="B61" s="24">
        <v>181.12</v>
      </c>
      <c r="C61" s="24">
        <v>179.42</v>
      </c>
      <c r="D61" s="24">
        <v>8.398439772657692</v>
      </c>
      <c r="E61" s="24">
        <v>9.164623592543013</v>
      </c>
      <c r="F61" s="24">
        <v>40.01883257750531</v>
      </c>
      <c r="G61" s="24" t="s">
        <v>59</v>
      </c>
      <c r="H61" s="24">
        <v>0.06946549276220537</v>
      </c>
      <c r="I61" s="24">
        <v>113.68946549276221</v>
      </c>
      <c r="J61" s="24" t="s">
        <v>73</v>
      </c>
      <c r="K61" s="24">
        <v>2.9458372393013086</v>
      </c>
      <c r="M61" s="24" t="s">
        <v>68</v>
      </c>
      <c r="N61" s="24">
        <v>1.6253915882257055</v>
      </c>
      <c r="X61" s="24">
        <v>67.5</v>
      </c>
    </row>
    <row r="62" spans="1:24" ht="12.75" hidden="1">
      <c r="A62" s="24">
        <v>1699</v>
      </c>
      <c r="B62" s="24">
        <v>121.04000091552734</v>
      </c>
      <c r="C62" s="24">
        <v>146.24000549316406</v>
      </c>
      <c r="D62" s="24">
        <v>8.474005699157715</v>
      </c>
      <c r="E62" s="24">
        <v>8.941579818725586</v>
      </c>
      <c r="F62" s="24">
        <v>30.574588545986945</v>
      </c>
      <c r="G62" s="24" t="s">
        <v>56</v>
      </c>
      <c r="H62" s="24">
        <v>32.32799134813166</v>
      </c>
      <c r="I62" s="24">
        <v>85.867992263659</v>
      </c>
      <c r="J62" s="24" t="s">
        <v>62</v>
      </c>
      <c r="K62" s="24">
        <v>1.6032409186210994</v>
      </c>
      <c r="L62" s="24">
        <v>0.4686281259935547</v>
      </c>
      <c r="M62" s="24">
        <v>0.3795455964009819</v>
      </c>
      <c r="N62" s="24">
        <v>0.08601115841350691</v>
      </c>
      <c r="O62" s="24">
        <v>0.0643893807607817</v>
      </c>
      <c r="P62" s="24">
        <v>0.013443710870522907</v>
      </c>
      <c r="Q62" s="24">
        <v>0.007837750593613317</v>
      </c>
      <c r="R62" s="24">
        <v>0.0013240342154993117</v>
      </c>
      <c r="S62" s="24">
        <v>0.0008448259973246388</v>
      </c>
      <c r="T62" s="24">
        <v>0.0001978419822171801</v>
      </c>
      <c r="U62" s="24">
        <v>0.0001714334676540501</v>
      </c>
      <c r="V62" s="24">
        <v>4.9135517997922316E-05</v>
      </c>
      <c r="W62" s="24">
        <v>5.268009497920123E-05</v>
      </c>
      <c r="X62" s="24">
        <v>67.5</v>
      </c>
    </row>
    <row r="63" spans="1:24" ht="12.75" hidden="1">
      <c r="A63" s="24">
        <v>1697</v>
      </c>
      <c r="B63" s="24">
        <v>147.22000122070312</v>
      </c>
      <c r="C63" s="24">
        <v>149.82000732421875</v>
      </c>
      <c r="D63" s="24">
        <v>9.068464279174805</v>
      </c>
      <c r="E63" s="24">
        <v>9.168892860412598</v>
      </c>
      <c r="F63" s="24">
        <v>29.945045233178497</v>
      </c>
      <c r="G63" s="24" t="s">
        <v>57</v>
      </c>
      <c r="H63" s="24">
        <v>-1.046560088517964</v>
      </c>
      <c r="I63" s="24">
        <v>78.67344113218516</v>
      </c>
      <c r="J63" s="24" t="s">
        <v>60</v>
      </c>
      <c r="K63" s="24">
        <v>0.03668987899607516</v>
      </c>
      <c r="L63" s="24">
        <v>-0.0025483133532881357</v>
      </c>
      <c r="M63" s="24">
        <v>-0.012997739180980001</v>
      </c>
      <c r="N63" s="24">
        <v>-0.0008890328193787278</v>
      </c>
      <c r="O63" s="24">
        <v>0.0007792525573026089</v>
      </c>
      <c r="P63" s="24">
        <v>-0.00029161194952574026</v>
      </c>
      <c r="Q63" s="24">
        <v>-0.00047386155097878046</v>
      </c>
      <c r="R63" s="24">
        <v>-7.147800816786308E-05</v>
      </c>
      <c r="S63" s="24">
        <v>-4.683548812570699E-05</v>
      </c>
      <c r="T63" s="24">
        <v>-2.0776624993060112E-05</v>
      </c>
      <c r="U63" s="24">
        <v>-2.3896494951208107E-05</v>
      </c>
      <c r="V63" s="24">
        <v>-5.64226280611991E-06</v>
      </c>
      <c r="W63" s="24">
        <v>-4.669355296566034E-06</v>
      </c>
      <c r="X63" s="24">
        <v>67.5</v>
      </c>
    </row>
    <row r="64" spans="1:24" ht="12.75" hidden="1">
      <c r="A64" s="24">
        <v>1698</v>
      </c>
      <c r="B64" s="24">
        <v>176.97999572753906</v>
      </c>
      <c r="C64" s="24">
        <v>170.97999572753906</v>
      </c>
      <c r="D64" s="24">
        <v>8.40213394165039</v>
      </c>
      <c r="E64" s="24">
        <v>9.229314804077148</v>
      </c>
      <c r="F64" s="24">
        <v>35.27080876080957</v>
      </c>
      <c r="G64" s="24" t="s">
        <v>58</v>
      </c>
      <c r="H64" s="24">
        <v>-9.340621222760007</v>
      </c>
      <c r="I64" s="24">
        <v>100.13937450477906</v>
      </c>
      <c r="J64" s="24" t="s">
        <v>61</v>
      </c>
      <c r="K64" s="24">
        <v>-1.6028210430114398</v>
      </c>
      <c r="L64" s="24">
        <v>-0.46862119731322915</v>
      </c>
      <c r="M64" s="24">
        <v>-0.3793229738936995</v>
      </c>
      <c r="N64" s="24">
        <v>-0.08600656365812698</v>
      </c>
      <c r="O64" s="24">
        <v>-0.06438466525663437</v>
      </c>
      <c r="P64" s="24">
        <v>-0.013440547773104694</v>
      </c>
      <c r="Q64" s="24">
        <v>-0.007823412912418077</v>
      </c>
      <c r="R64" s="24">
        <v>-0.0013221034370128658</v>
      </c>
      <c r="S64" s="24">
        <v>-0.0008435267647251019</v>
      </c>
      <c r="T64" s="24">
        <v>-0.00019674801595320028</v>
      </c>
      <c r="U64" s="24">
        <v>-0.0001697598049036907</v>
      </c>
      <c r="V64" s="24">
        <v>-4.881049066902343E-05</v>
      </c>
      <c r="W64" s="24">
        <v>-5.247275033893396E-05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1700</v>
      </c>
      <c r="B66" s="24">
        <v>181.12</v>
      </c>
      <c r="C66" s="24">
        <v>179.42</v>
      </c>
      <c r="D66" s="24">
        <v>8.398439772657692</v>
      </c>
      <c r="E66" s="24">
        <v>9.164623592543013</v>
      </c>
      <c r="F66" s="24">
        <v>36.020591833735466</v>
      </c>
      <c r="G66" s="24" t="s">
        <v>59</v>
      </c>
      <c r="H66" s="24">
        <v>-11.289133041820861</v>
      </c>
      <c r="I66" s="24">
        <v>102.33086695817914</v>
      </c>
      <c r="J66" s="24" t="s">
        <v>73</v>
      </c>
      <c r="K66" s="24">
        <v>2.4184133833511994</v>
      </c>
      <c r="M66" s="24" t="s">
        <v>68</v>
      </c>
      <c r="N66" s="24">
        <v>2.0268060393646303</v>
      </c>
      <c r="X66" s="24">
        <v>67.5</v>
      </c>
    </row>
    <row r="67" spans="1:24" ht="12.75" hidden="1">
      <c r="A67" s="24">
        <v>1699</v>
      </c>
      <c r="B67" s="24">
        <v>121.04000091552734</v>
      </c>
      <c r="C67" s="24">
        <v>146.24000549316406</v>
      </c>
      <c r="D67" s="24">
        <v>8.474005699157715</v>
      </c>
      <c r="E67" s="24">
        <v>8.941579818725586</v>
      </c>
      <c r="F67" s="24">
        <v>30.574588545986945</v>
      </c>
      <c r="G67" s="24" t="s">
        <v>56</v>
      </c>
      <c r="H67" s="24">
        <v>32.32799134813166</v>
      </c>
      <c r="I67" s="24">
        <v>85.867992263659</v>
      </c>
      <c r="J67" s="24" t="s">
        <v>62</v>
      </c>
      <c r="K67" s="24">
        <v>0.7584250545692977</v>
      </c>
      <c r="L67" s="24">
        <v>1.3422427742222773</v>
      </c>
      <c r="M67" s="24">
        <v>0.17954691247843863</v>
      </c>
      <c r="N67" s="24">
        <v>0.08322102979720698</v>
      </c>
      <c r="O67" s="24">
        <v>0.03046009539780833</v>
      </c>
      <c r="P67" s="24">
        <v>0.03850487405698215</v>
      </c>
      <c r="Q67" s="24">
        <v>0.0037077255520758003</v>
      </c>
      <c r="R67" s="24">
        <v>0.0012810949582313241</v>
      </c>
      <c r="S67" s="24">
        <v>0.00039970034359159844</v>
      </c>
      <c r="T67" s="24">
        <v>0.0005665961366531376</v>
      </c>
      <c r="U67" s="24">
        <v>8.108507550549842E-05</v>
      </c>
      <c r="V67" s="24">
        <v>4.755283052204414E-05</v>
      </c>
      <c r="W67" s="24">
        <v>2.492663762073281E-05</v>
      </c>
      <c r="X67" s="24">
        <v>67.5</v>
      </c>
    </row>
    <row r="68" spans="1:24" ht="12.75" hidden="1">
      <c r="A68" s="24">
        <v>1698</v>
      </c>
      <c r="B68" s="24">
        <v>176.97999572753906</v>
      </c>
      <c r="C68" s="24">
        <v>170.97999572753906</v>
      </c>
      <c r="D68" s="24">
        <v>8.40213394165039</v>
      </c>
      <c r="E68" s="24">
        <v>9.229314804077148</v>
      </c>
      <c r="F68" s="24">
        <v>34.19949377046495</v>
      </c>
      <c r="G68" s="24" t="s">
        <v>57</v>
      </c>
      <c r="H68" s="24">
        <v>-12.382253008360195</v>
      </c>
      <c r="I68" s="24">
        <v>97.09774271917887</v>
      </c>
      <c r="J68" s="24" t="s">
        <v>60</v>
      </c>
      <c r="K68" s="24">
        <v>0.0390982068280193</v>
      </c>
      <c r="L68" s="24">
        <v>-0.007301929665199048</v>
      </c>
      <c r="M68" s="24">
        <v>-0.011293317297283143</v>
      </c>
      <c r="N68" s="24">
        <v>-0.0008600229881147882</v>
      </c>
      <c r="O68" s="24">
        <v>0.0012423877019478924</v>
      </c>
      <c r="P68" s="24">
        <v>-0.0008355126448059964</v>
      </c>
      <c r="Q68" s="24">
        <v>-0.0003302331180344753</v>
      </c>
      <c r="R68" s="24">
        <v>-6.917346498449636E-05</v>
      </c>
      <c r="S68" s="24">
        <v>-1.0718666410690414E-05</v>
      </c>
      <c r="T68" s="24">
        <v>-5.9507243258358516E-05</v>
      </c>
      <c r="U68" s="24">
        <v>-1.3582022112557758E-05</v>
      </c>
      <c r="V68" s="24">
        <v>-5.460780569221227E-06</v>
      </c>
      <c r="W68" s="24">
        <v>-1.5047854973960266E-06</v>
      </c>
      <c r="X68" s="24">
        <v>67.5</v>
      </c>
    </row>
    <row r="69" spans="1:24" ht="12.75" hidden="1">
      <c r="A69" s="24">
        <v>1697</v>
      </c>
      <c r="B69" s="24">
        <v>147.22000122070312</v>
      </c>
      <c r="C69" s="24">
        <v>149.82000732421875</v>
      </c>
      <c r="D69" s="24">
        <v>9.068464279174805</v>
      </c>
      <c r="E69" s="24">
        <v>9.168892860412598</v>
      </c>
      <c r="F69" s="24">
        <v>35.15432576207514</v>
      </c>
      <c r="G69" s="24" t="s">
        <v>58</v>
      </c>
      <c r="H69" s="24">
        <v>12.639578030154937</v>
      </c>
      <c r="I69" s="24">
        <v>92.35957925085806</v>
      </c>
      <c r="J69" s="24" t="s">
        <v>61</v>
      </c>
      <c r="K69" s="24">
        <v>-0.7574165918576616</v>
      </c>
      <c r="L69" s="24">
        <v>-1.3422229124758227</v>
      </c>
      <c r="M69" s="24">
        <v>-0.17919139143653912</v>
      </c>
      <c r="N69" s="24">
        <v>-0.08321658585262631</v>
      </c>
      <c r="O69" s="24">
        <v>-0.030434747977297807</v>
      </c>
      <c r="P69" s="24">
        <v>-0.03849580814536079</v>
      </c>
      <c r="Q69" s="24">
        <v>-0.0036929899617070485</v>
      </c>
      <c r="R69" s="24">
        <v>-0.0012792260643638234</v>
      </c>
      <c r="S69" s="24">
        <v>-0.0003995565978151508</v>
      </c>
      <c r="T69" s="24">
        <v>-0.0005634625720223586</v>
      </c>
      <c r="U69" s="24">
        <v>-7.99394655040073E-05</v>
      </c>
      <c r="V69" s="24">
        <v>-4.723824262430884E-05</v>
      </c>
      <c r="W69" s="24">
        <v>-2.488117528739667E-05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1700</v>
      </c>
      <c r="B71" s="100">
        <v>181.12</v>
      </c>
      <c r="C71" s="100">
        <v>179.42</v>
      </c>
      <c r="D71" s="100">
        <v>8.398439772657692</v>
      </c>
      <c r="E71" s="100">
        <v>9.164623592543013</v>
      </c>
      <c r="F71" s="100">
        <v>34.94067265617235</v>
      </c>
      <c r="G71" s="100" t="s">
        <v>59</v>
      </c>
      <c r="H71" s="100">
        <v>-14.357074462519535</v>
      </c>
      <c r="I71" s="100">
        <v>99.26292553748047</v>
      </c>
      <c r="J71" s="100" t="s">
        <v>73</v>
      </c>
      <c r="K71" s="100">
        <v>1.571460666228392</v>
      </c>
      <c r="M71" s="100" t="s">
        <v>68</v>
      </c>
      <c r="N71" s="100">
        <v>0.9208718628316692</v>
      </c>
      <c r="X71" s="100">
        <v>67.5</v>
      </c>
    </row>
    <row r="72" spans="1:24" s="100" customFormat="1" ht="12.75">
      <c r="A72" s="100">
        <v>1698</v>
      </c>
      <c r="B72" s="100">
        <v>176.97999572753906</v>
      </c>
      <c r="C72" s="100">
        <v>170.97999572753906</v>
      </c>
      <c r="D72" s="100">
        <v>8.40213394165039</v>
      </c>
      <c r="E72" s="100">
        <v>9.229314804077148</v>
      </c>
      <c r="F72" s="100">
        <v>40.68084180085086</v>
      </c>
      <c r="G72" s="100" t="s">
        <v>56</v>
      </c>
      <c r="H72" s="100">
        <v>6.019313627440681</v>
      </c>
      <c r="I72" s="100">
        <v>115.49930935497974</v>
      </c>
      <c r="J72" s="100" t="s">
        <v>62</v>
      </c>
      <c r="K72" s="100">
        <v>1.1213104027141627</v>
      </c>
      <c r="L72" s="100">
        <v>0.4842096880204294</v>
      </c>
      <c r="M72" s="100">
        <v>0.26545476863702056</v>
      </c>
      <c r="N72" s="100">
        <v>0.08333849706697016</v>
      </c>
      <c r="O72" s="100">
        <v>0.045033756684259664</v>
      </c>
      <c r="P72" s="100">
        <v>0.01389043083544265</v>
      </c>
      <c r="Q72" s="100">
        <v>0.0054816097238342305</v>
      </c>
      <c r="R72" s="100">
        <v>0.0012827821744142924</v>
      </c>
      <c r="S72" s="100">
        <v>0.0005908165616422261</v>
      </c>
      <c r="T72" s="100">
        <v>0.00020442460430999872</v>
      </c>
      <c r="U72" s="100">
        <v>0.00011988879640517597</v>
      </c>
      <c r="V72" s="100">
        <v>4.759959193556751E-05</v>
      </c>
      <c r="W72" s="100">
        <v>3.684021387520816E-05</v>
      </c>
      <c r="X72" s="100">
        <v>67.5</v>
      </c>
    </row>
    <row r="73" spans="1:24" s="100" customFormat="1" ht="12.75">
      <c r="A73" s="100">
        <v>1697</v>
      </c>
      <c r="B73" s="100">
        <v>147.22000122070312</v>
      </c>
      <c r="C73" s="100">
        <v>149.82000732421875</v>
      </c>
      <c r="D73" s="100">
        <v>9.068464279174805</v>
      </c>
      <c r="E73" s="100">
        <v>9.168892860412598</v>
      </c>
      <c r="F73" s="100">
        <v>35.15432576207514</v>
      </c>
      <c r="G73" s="100" t="s">
        <v>57</v>
      </c>
      <c r="H73" s="100">
        <v>12.639578030154937</v>
      </c>
      <c r="I73" s="100">
        <v>92.35957925085806</v>
      </c>
      <c r="J73" s="100" t="s">
        <v>60</v>
      </c>
      <c r="K73" s="100">
        <v>-1.0366929764482327</v>
      </c>
      <c r="L73" s="100">
        <v>-0.002634010641781838</v>
      </c>
      <c r="M73" s="100">
        <v>0.24655704351121968</v>
      </c>
      <c r="N73" s="100">
        <v>-0.0008621769140066206</v>
      </c>
      <c r="O73" s="100">
        <v>-0.04144773667445615</v>
      </c>
      <c r="P73" s="100">
        <v>-0.0003012692533059002</v>
      </c>
      <c r="Q73" s="100">
        <v>0.005142943573463101</v>
      </c>
      <c r="R73" s="100">
        <v>-6.933978760443138E-05</v>
      </c>
      <c r="S73" s="100">
        <v>-0.0005269350017854652</v>
      </c>
      <c r="T73" s="100">
        <v>-2.1447295739349232E-05</v>
      </c>
      <c r="U73" s="100">
        <v>0.0001154155818250328</v>
      </c>
      <c r="V73" s="100">
        <v>-5.4806518372873606E-06</v>
      </c>
      <c r="W73" s="100">
        <v>-3.22835580661353E-05</v>
      </c>
      <c r="X73" s="100">
        <v>67.5</v>
      </c>
    </row>
    <row r="74" spans="1:24" s="100" customFormat="1" ht="12.75">
      <c r="A74" s="100">
        <v>1699</v>
      </c>
      <c r="B74" s="100">
        <v>121.04000091552734</v>
      </c>
      <c r="C74" s="100">
        <v>146.24000549316406</v>
      </c>
      <c r="D74" s="100">
        <v>8.474005699157715</v>
      </c>
      <c r="E74" s="100">
        <v>8.941579818725586</v>
      </c>
      <c r="F74" s="100">
        <v>25.125558924424762</v>
      </c>
      <c r="G74" s="100" t="s">
        <v>58</v>
      </c>
      <c r="H74" s="100">
        <v>17.024523480199747</v>
      </c>
      <c r="I74" s="100">
        <v>70.56452439572709</v>
      </c>
      <c r="J74" s="100" t="s">
        <v>61</v>
      </c>
      <c r="K74" s="100">
        <v>0.4273227022027985</v>
      </c>
      <c r="L74" s="100">
        <v>-0.4842025237034402</v>
      </c>
      <c r="M74" s="100">
        <v>0.09836594170311509</v>
      </c>
      <c r="N74" s="100">
        <v>-0.08333403712979677</v>
      </c>
      <c r="O74" s="100">
        <v>0.017610348254990436</v>
      </c>
      <c r="P74" s="100">
        <v>-0.013887163339977984</v>
      </c>
      <c r="Q74" s="100">
        <v>0.0018968860178219917</v>
      </c>
      <c r="R74" s="100">
        <v>-0.0012809067494747744</v>
      </c>
      <c r="S74" s="100">
        <v>0.00026721473276017946</v>
      </c>
      <c r="T74" s="100">
        <v>-0.0002032964150022534</v>
      </c>
      <c r="U74" s="100">
        <v>3.244328860443856E-05</v>
      </c>
      <c r="V74" s="100">
        <v>-4.7283016061488525E-05</v>
      </c>
      <c r="W74" s="100">
        <v>1.7747485370089767E-05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1700</v>
      </c>
      <c r="B76" s="24">
        <v>181.12</v>
      </c>
      <c r="C76" s="24">
        <v>179.42</v>
      </c>
      <c r="D76" s="24">
        <v>8.398439772657692</v>
      </c>
      <c r="E76" s="24">
        <v>9.164623592543013</v>
      </c>
      <c r="F76" s="24">
        <v>36.020591833735466</v>
      </c>
      <c r="G76" s="24" t="s">
        <v>59</v>
      </c>
      <c r="H76" s="24">
        <v>-11.289133041820861</v>
      </c>
      <c r="I76" s="24">
        <v>102.33086695817914</v>
      </c>
      <c r="J76" s="24" t="s">
        <v>73</v>
      </c>
      <c r="K76" s="24">
        <v>2.584900660555388</v>
      </c>
      <c r="M76" s="24" t="s">
        <v>68</v>
      </c>
      <c r="N76" s="24">
        <v>1.3685232692798293</v>
      </c>
      <c r="X76" s="24">
        <v>67.5</v>
      </c>
    </row>
    <row r="77" spans="1:24" ht="12.75" hidden="1">
      <c r="A77" s="24">
        <v>1698</v>
      </c>
      <c r="B77" s="24">
        <v>176.97999572753906</v>
      </c>
      <c r="C77" s="24">
        <v>170.97999572753906</v>
      </c>
      <c r="D77" s="24">
        <v>8.40213394165039</v>
      </c>
      <c r="E77" s="24">
        <v>9.229314804077148</v>
      </c>
      <c r="F77" s="24">
        <v>40.68084180085086</v>
      </c>
      <c r="G77" s="24" t="s">
        <v>56</v>
      </c>
      <c r="H77" s="24">
        <v>6.019313627440681</v>
      </c>
      <c r="I77" s="24">
        <v>115.49930935497974</v>
      </c>
      <c r="J77" s="24" t="s">
        <v>62</v>
      </c>
      <c r="K77" s="24">
        <v>1.544375927649386</v>
      </c>
      <c r="L77" s="24">
        <v>0.2341855587980806</v>
      </c>
      <c r="M77" s="24">
        <v>0.3656105531056315</v>
      </c>
      <c r="N77" s="24">
        <v>0.08566242378064633</v>
      </c>
      <c r="O77" s="24">
        <v>0.06202480534564657</v>
      </c>
      <c r="P77" s="24">
        <v>0.006718009436958928</v>
      </c>
      <c r="Q77" s="24">
        <v>0.007549868309353057</v>
      </c>
      <c r="R77" s="24">
        <v>0.00131853615040352</v>
      </c>
      <c r="S77" s="24">
        <v>0.0008137245124099359</v>
      </c>
      <c r="T77" s="24">
        <v>9.879743511999358E-05</v>
      </c>
      <c r="U77" s="24">
        <v>0.00016510633048940132</v>
      </c>
      <c r="V77" s="24">
        <v>4.891217747183547E-05</v>
      </c>
      <c r="W77" s="24">
        <v>5.073154421298564E-05</v>
      </c>
      <c r="X77" s="24">
        <v>67.5</v>
      </c>
    </row>
    <row r="78" spans="1:24" ht="12.75" hidden="1">
      <c r="A78" s="24">
        <v>1699</v>
      </c>
      <c r="B78" s="24">
        <v>121.04000091552734</v>
      </c>
      <c r="C78" s="24">
        <v>146.24000549316406</v>
      </c>
      <c r="D78" s="24">
        <v>8.474005699157715</v>
      </c>
      <c r="E78" s="24">
        <v>8.941579818725586</v>
      </c>
      <c r="F78" s="24">
        <v>29.11809786430512</v>
      </c>
      <c r="G78" s="24" t="s">
        <v>57</v>
      </c>
      <c r="H78" s="24">
        <v>28.23747250439854</v>
      </c>
      <c r="I78" s="24">
        <v>81.77747341992588</v>
      </c>
      <c r="J78" s="24" t="s">
        <v>60</v>
      </c>
      <c r="K78" s="24">
        <v>-1.5213219733017898</v>
      </c>
      <c r="L78" s="24">
        <v>0.0012749210210728265</v>
      </c>
      <c r="M78" s="24">
        <v>0.3594140040592195</v>
      </c>
      <c r="N78" s="24">
        <v>-0.00088653277559793</v>
      </c>
      <c r="O78" s="24">
        <v>-0.061210573563746845</v>
      </c>
      <c r="P78" s="24">
        <v>0.0001460663501390171</v>
      </c>
      <c r="Q78" s="24">
        <v>0.007383007214176051</v>
      </c>
      <c r="R78" s="24">
        <v>-7.12820078464841E-05</v>
      </c>
      <c r="S78" s="24">
        <v>-0.0008100823557932625</v>
      </c>
      <c r="T78" s="24">
        <v>1.0412120778625477E-05</v>
      </c>
      <c r="U78" s="24">
        <v>0.00015820838519694594</v>
      </c>
      <c r="V78" s="24">
        <v>-5.637926051628046E-06</v>
      </c>
      <c r="W78" s="24">
        <v>-5.063614516258094E-05</v>
      </c>
      <c r="X78" s="24">
        <v>67.5</v>
      </c>
    </row>
    <row r="79" spans="1:24" ht="12.75" hidden="1">
      <c r="A79" s="24">
        <v>1697</v>
      </c>
      <c r="B79" s="24">
        <v>147.22000122070312</v>
      </c>
      <c r="C79" s="24">
        <v>149.82000732421875</v>
      </c>
      <c r="D79" s="24">
        <v>9.068464279174805</v>
      </c>
      <c r="E79" s="24">
        <v>9.168892860412598</v>
      </c>
      <c r="F79" s="24">
        <v>29.945045233178497</v>
      </c>
      <c r="G79" s="24" t="s">
        <v>58</v>
      </c>
      <c r="H79" s="24">
        <v>-1.046560088517964</v>
      </c>
      <c r="I79" s="24">
        <v>78.67344113218516</v>
      </c>
      <c r="J79" s="24" t="s">
        <v>61</v>
      </c>
      <c r="K79" s="24">
        <v>-0.26585044564952365</v>
      </c>
      <c r="L79" s="24">
        <v>0.2341820883969551</v>
      </c>
      <c r="M79" s="24">
        <v>-0.0670272349744872</v>
      </c>
      <c r="N79" s="24">
        <v>-0.08565783623004279</v>
      </c>
      <c r="O79" s="24">
        <v>-0.010017093498739192</v>
      </c>
      <c r="P79" s="24">
        <v>0.006716421325112524</v>
      </c>
      <c r="Q79" s="24">
        <v>-0.0015785170141616998</v>
      </c>
      <c r="R79" s="24">
        <v>-0.001316607935293688</v>
      </c>
      <c r="S79" s="24">
        <v>-7.690356902788034E-05</v>
      </c>
      <c r="T79" s="24">
        <v>9.824724386556936E-05</v>
      </c>
      <c r="U79" s="24">
        <v>-4.7225069836371714E-05</v>
      </c>
      <c r="V79" s="24">
        <v>-4.858615949910739E-05</v>
      </c>
      <c r="W79" s="24">
        <v>-3.1097236707057522E-06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1700</v>
      </c>
      <c r="B81" s="24">
        <v>166.2</v>
      </c>
      <c r="C81" s="24">
        <v>174.7</v>
      </c>
      <c r="D81" s="24">
        <v>8.38980422304867</v>
      </c>
      <c r="E81" s="24">
        <v>8.819844283445393</v>
      </c>
      <c r="F81" s="24">
        <v>36.658146656916045</v>
      </c>
      <c r="G81" s="24" t="s">
        <v>59</v>
      </c>
      <c r="H81" s="24">
        <v>5.4840974209544555</v>
      </c>
      <c r="I81" s="24">
        <v>104.18409742095444</v>
      </c>
      <c r="J81" s="24" t="s">
        <v>73</v>
      </c>
      <c r="K81" s="24">
        <v>1.7984953407099245</v>
      </c>
      <c r="M81" s="24" t="s">
        <v>68</v>
      </c>
      <c r="N81" s="24">
        <v>0.9420480197879338</v>
      </c>
      <c r="X81" s="24">
        <v>67.5</v>
      </c>
    </row>
    <row r="82" spans="1:24" ht="12.75" hidden="1">
      <c r="A82" s="24">
        <v>1697</v>
      </c>
      <c r="B82" s="24">
        <v>134.32000732421875</v>
      </c>
      <c r="C82" s="24">
        <v>143.52000427246094</v>
      </c>
      <c r="D82" s="24">
        <v>8.61838436126709</v>
      </c>
      <c r="E82" s="24">
        <v>8.996795654296875</v>
      </c>
      <c r="F82" s="24">
        <v>31.828638216887335</v>
      </c>
      <c r="G82" s="24" t="s">
        <v>56</v>
      </c>
      <c r="H82" s="24">
        <v>21.121500834096977</v>
      </c>
      <c r="I82" s="24">
        <v>87.94150815831573</v>
      </c>
      <c r="J82" s="24" t="s">
        <v>62</v>
      </c>
      <c r="K82" s="24">
        <v>1.2984093365956733</v>
      </c>
      <c r="L82" s="24">
        <v>0.09034982596596042</v>
      </c>
      <c r="M82" s="24">
        <v>0.30738094427162055</v>
      </c>
      <c r="N82" s="24">
        <v>0.08493481407536202</v>
      </c>
      <c r="O82" s="24">
        <v>0.05214658579018055</v>
      </c>
      <c r="P82" s="24">
        <v>0.0025916499927363633</v>
      </c>
      <c r="Q82" s="24">
        <v>0.00634754673903921</v>
      </c>
      <c r="R82" s="24">
        <v>0.0013074208438407146</v>
      </c>
      <c r="S82" s="24">
        <v>0.0006841736588861822</v>
      </c>
      <c r="T82" s="24">
        <v>3.8110664031446026E-05</v>
      </c>
      <c r="U82" s="24">
        <v>0.00013884587414287935</v>
      </c>
      <c r="V82" s="24">
        <v>4.851349738334412E-05</v>
      </c>
      <c r="W82" s="24">
        <v>4.265935174824133E-05</v>
      </c>
      <c r="X82" s="24">
        <v>67.5</v>
      </c>
    </row>
    <row r="83" spans="1:24" ht="12.75" hidden="1">
      <c r="A83" s="24">
        <v>1699</v>
      </c>
      <c r="B83" s="24">
        <v>131.36000061035156</v>
      </c>
      <c r="C83" s="24">
        <v>129.16000366210938</v>
      </c>
      <c r="D83" s="24">
        <v>8.586663246154785</v>
      </c>
      <c r="E83" s="24">
        <v>9.200310707092285</v>
      </c>
      <c r="F83" s="24">
        <v>25.805221541431685</v>
      </c>
      <c r="G83" s="24" t="s">
        <v>57</v>
      </c>
      <c r="H83" s="24">
        <v>7.693499505143336</v>
      </c>
      <c r="I83" s="24">
        <v>71.5535001154949</v>
      </c>
      <c r="J83" s="24" t="s">
        <v>60</v>
      </c>
      <c r="K83" s="24">
        <v>-0.09001786160890529</v>
      </c>
      <c r="L83" s="24">
        <v>0.0004929193281026794</v>
      </c>
      <c r="M83" s="24">
        <v>0.01782422929676335</v>
      </c>
      <c r="N83" s="24">
        <v>-0.0008782005876145694</v>
      </c>
      <c r="O83" s="24">
        <v>-0.004176174293603732</v>
      </c>
      <c r="P83" s="24">
        <v>5.636870272192393E-05</v>
      </c>
      <c r="Q83" s="24">
        <v>0.00020166285708484585</v>
      </c>
      <c r="R83" s="24">
        <v>-7.059342787545418E-05</v>
      </c>
      <c r="S83" s="24">
        <v>-0.00010069651403292984</v>
      </c>
      <c r="T83" s="24">
        <v>4.006543631485537E-06</v>
      </c>
      <c r="U83" s="24">
        <v>-6.616577261336035E-06</v>
      </c>
      <c r="V83" s="24">
        <v>-5.572302976530101E-06</v>
      </c>
      <c r="W83" s="24">
        <v>-7.675447761960627E-06</v>
      </c>
      <c r="X83" s="24">
        <v>67.5</v>
      </c>
    </row>
    <row r="84" spans="1:24" ht="12.75" hidden="1">
      <c r="A84" s="24">
        <v>1698</v>
      </c>
      <c r="B84" s="24">
        <v>161.05999755859375</v>
      </c>
      <c r="C84" s="24">
        <v>171.86000061035156</v>
      </c>
      <c r="D84" s="24">
        <v>8.442419052124023</v>
      </c>
      <c r="E84" s="24">
        <v>8.842312812805176</v>
      </c>
      <c r="F84" s="24">
        <v>28.684042250358683</v>
      </c>
      <c r="G84" s="24" t="s">
        <v>58</v>
      </c>
      <c r="H84" s="24">
        <v>-12.564183449275262</v>
      </c>
      <c r="I84" s="24">
        <v>80.99581410931849</v>
      </c>
      <c r="J84" s="24" t="s">
        <v>61</v>
      </c>
      <c r="K84" s="24">
        <v>-1.2952851384734467</v>
      </c>
      <c r="L84" s="24">
        <v>0.09034848135201454</v>
      </c>
      <c r="M84" s="24">
        <v>-0.30686371853200484</v>
      </c>
      <c r="N84" s="24">
        <v>-0.08493027378823306</v>
      </c>
      <c r="O84" s="24">
        <v>-0.0519790917373717</v>
      </c>
      <c r="P84" s="24">
        <v>0.0025910369071481475</v>
      </c>
      <c r="Q84" s="24">
        <v>-0.006344342495196779</v>
      </c>
      <c r="R84" s="24">
        <v>-0.0013055136272172572</v>
      </c>
      <c r="S84" s="24">
        <v>-0.000676722843988085</v>
      </c>
      <c r="T84" s="24">
        <v>3.789947652734476E-05</v>
      </c>
      <c r="U84" s="24">
        <v>-0.00013868813096961494</v>
      </c>
      <c r="V84" s="24">
        <v>-4.8192415045331466E-05</v>
      </c>
      <c r="W84" s="24">
        <v>-4.196317186812258E-05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1700</v>
      </c>
      <c r="B86" s="24">
        <v>166.2</v>
      </c>
      <c r="C86" s="24">
        <v>174.7</v>
      </c>
      <c r="D86" s="24">
        <v>8.38980422304867</v>
      </c>
      <c r="E86" s="24">
        <v>8.819844283445393</v>
      </c>
      <c r="F86" s="24">
        <v>29.533902865727764</v>
      </c>
      <c r="G86" s="24" t="s">
        <v>59</v>
      </c>
      <c r="H86" s="24">
        <v>-14.763323053909005</v>
      </c>
      <c r="I86" s="24">
        <v>83.93667694609098</v>
      </c>
      <c r="J86" s="24" t="s">
        <v>73</v>
      </c>
      <c r="K86" s="24">
        <v>1.6617832641815673</v>
      </c>
      <c r="M86" s="24" t="s">
        <v>68</v>
      </c>
      <c r="N86" s="24">
        <v>1.5221097436197697</v>
      </c>
      <c r="X86" s="24">
        <v>67.5</v>
      </c>
    </row>
    <row r="87" spans="1:24" ht="12.75" hidden="1">
      <c r="A87" s="24">
        <v>1697</v>
      </c>
      <c r="B87" s="24">
        <v>134.32000732421875</v>
      </c>
      <c r="C87" s="24">
        <v>143.52000427246094</v>
      </c>
      <c r="D87" s="24">
        <v>8.61838436126709</v>
      </c>
      <c r="E87" s="24">
        <v>8.996795654296875</v>
      </c>
      <c r="F87" s="24">
        <v>31.828638216887335</v>
      </c>
      <c r="G87" s="24" t="s">
        <v>56</v>
      </c>
      <c r="H87" s="24">
        <v>21.121500834096977</v>
      </c>
      <c r="I87" s="24">
        <v>87.94150815831573</v>
      </c>
      <c r="J87" s="24" t="s">
        <v>62</v>
      </c>
      <c r="K87" s="24">
        <v>0.33557116205764037</v>
      </c>
      <c r="L87" s="24">
        <v>1.2386309236621356</v>
      </c>
      <c r="M87" s="24">
        <v>0.07944192215195207</v>
      </c>
      <c r="N87" s="24">
        <v>0.08490457042430104</v>
      </c>
      <c r="O87" s="24">
        <v>0.013476816210236142</v>
      </c>
      <c r="P87" s="24">
        <v>0.035532477730863085</v>
      </c>
      <c r="Q87" s="24">
        <v>0.001640469657719601</v>
      </c>
      <c r="R87" s="24">
        <v>0.0013069613085500095</v>
      </c>
      <c r="S87" s="24">
        <v>0.00017682057941535993</v>
      </c>
      <c r="T87" s="24">
        <v>0.0005228615367905144</v>
      </c>
      <c r="U87" s="24">
        <v>3.589624626522826E-05</v>
      </c>
      <c r="V87" s="24">
        <v>4.8510215507007443E-05</v>
      </c>
      <c r="W87" s="24">
        <v>1.1031827862311428E-05</v>
      </c>
      <c r="X87" s="24">
        <v>67.5</v>
      </c>
    </row>
    <row r="88" spans="1:24" ht="12.75" hidden="1">
      <c r="A88" s="24">
        <v>1698</v>
      </c>
      <c r="B88" s="24">
        <v>161.05999755859375</v>
      </c>
      <c r="C88" s="24">
        <v>171.86000061035156</v>
      </c>
      <c r="D88" s="24">
        <v>8.442419052124023</v>
      </c>
      <c r="E88" s="24">
        <v>8.842312812805176</v>
      </c>
      <c r="F88" s="24">
        <v>30.993317434072807</v>
      </c>
      <c r="G88" s="24" t="s">
        <v>57</v>
      </c>
      <c r="H88" s="24">
        <v>-6.043428045457205</v>
      </c>
      <c r="I88" s="24">
        <v>87.51656951313655</v>
      </c>
      <c r="J88" s="24" t="s">
        <v>60</v>
      </c>
      <c r="K88" s="24">
        <v>-0.3353386542091327</v>
      </c>
      <c r="L88" s="24">
        <v>-0.00673849652273559</v>
      </c>
      <c r="M88" s="24">
        <v>0.07941536669498701</v>
      </c>
      <c r="N88" s="24">
        <v>-0.0008777554669148305</v>
      </c>
      <c r="O88" s="24">
        <v>-0.013461290456246906</v>
      </c>
      <c r="P88" s="24">
        <v>-0.0007709989025164751</v>
      </c>
      <c r="Q88" s="24">
        <v>0.0016404695109142988</v>
      </c>
      <c r="R88" s="24">
        <v>-7.060314990055834E-05</v>
      </c>
      <c r="S88" s="24">
        <v>-0.00017564717730467308</v>
      </c>
      <c r="T88" s="24">
        <v>-5.490702913692205E-05</v>
      </c>
      <c r="U88" s="24">
        <v>3.5782847109948286E-05</v>
      </c>
      <c r="V88" s="24">
        <v>-5.575808635214713E-06</v>
      </c>
      <c r="W88" s="24">
        <v>-1.0910684555895003E-05</v>
      </c>
      <c r="X88" s="24">
        <v>67.5</v>
      </c>
    </row>
    <row r="89" spans="1:24" ht="12.75" hidden="1">
      <c r="A89" s="24">
        <v>1699</v>
      </c>
      <c r="B89" s="24">
        <v>131.36000061035156</v>
      </c>
      <c r="C89" s="24">
        <v>129.16000366210938</v>
      </c>
      <c r="D89" s="24">
        <v>8.586663246154785</v>
      </c>
      <c r="E89" s="24">
        <v>9.200310707092285</v>
      </c>
      <c r="F89" s="24">
        <v>30.752791438620456</v>
      </c>
      <c r="G89" s="24" t="s">
        <v>58</v>
      </c>
      <c r="H89" s="24">
        <v>21.41227121347856</v>
      </c>
      <c r="I89" s="24">
        <v>85.27227182383012</v>
      </c>
      <c r="J89" s="24" t="s">
        <v>61</v>
      </c>
      <c r="K89" s="24">
        <v>0.012489667646612348</v>
      </c>
      <c r="L89" s="24">
        <v>-1.2386125938794295</v>
      </c>
      <c r="M89" s="24">
        <v>0.0020539055230365416</v>
      </c>
      <c r="N89" s="24">
        <v>-0.08490003312293462</v>
      </c>
      <c r="O89" s="24">
        <v>0.0006467104584276033</v>
      </c>
      <c r="P89" s="24">
        <v>-0.03552411201404758</v>
      </c>
      <c r="Q89" s="24">
        <v>-6.940167624503755E-07</v>
      </c>
      <c r="R89" s="24">
        <v>-0.0013050528944341191</v>
      </c>
      <c r="S89" s="24">
        <v>2.0336823982233515E-05</v>
      </c>
      <c r="T89" s="24">
        <v>-0.0005199705807123088</v>
      </c>
      <c r="U89" s="24">
        <v>-2.8510258925480377E-06</v>
      </c>
      <c r="V89" s="24">
        <v>-4.818870579917841E-05</v>
      </c>
      <c r="W89" s="24">
        <v>1.6303951991541741E-06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1700</v>
      </c>
      <c r="B91" s="24">
        <v>166.2</v>
      </c>
      <c r="C91" s="24">
        <v>174.7</v>
      </c>
      <c r="D91" s="24">
        <v>8.38980422304867</v>
      </c>
      <c r="E91" s="24">
        <v>8.819844283445393</v>
      </c>
      <c r="F91" s="24">
        <v>36.658146656916045</v>
      </c>
      <c r="G91" s="24" t="s">
        <v>59</v>
      </c>
      <c r="H91" s="24">
        <v>5.4840974209544555</v>
      </c>
      <c r="I91" s="24">
        <v>104.18409742095444</v>
      </c>
      <c r="J91" s="24" t="s">
        <v>73</v>
      </c>
      <c r="K91" s="24">
        <v>1.4111501354159488</v>
      </c>
      <c r="M91" s="24" t="s">
        <v>68</v>
      </c>
      <c r="N91" s="24">
        <v>0.7606275979830399</v>
      </c>
      <c r="X91" s="24">
        <v>67.5</v>
      </c>
    </row>
    <row r="92" spans="1:24" ht="12.75" hidden="1">
      <c r="A92" s="24">
        <v>1699</v>
      </c>
      <c r="B92" s="24">
        <v>131.36000061035156</v>
      </c>
      <c r="C92" s="24">
        <v>129.16000366210938</v>
      </c>
      <c r="D92" s="24">
        <v>8.586663246154785</v>
      </c>
      <c r="E92" s="24">
        <v>9.200310707092285</v>
      </c>
      <c r="F92" s="24">
        <v>31.230910985551155</v>
      </c>
      <c r="G92" s="24" t="s">
        <v>56</v>
      </c>
      <c r="H92" s="24">
        <v>22.738015578881445</v>
      </c>
      <c r="I92" s="24">
        <v>86.59801618923301</v>
      </c>
      <c r="J92" s="24" t="s">
        <v>62</v>
      </c>
      <c r="K92" s="24">
        <v>1.1304771196907342</v>
      </c>
      <c r="L92" s="24">
        <v>0.22851343776119354</v>
      </c>
      <c r="M92" s="24">
        <v>0.2676249151073918</v>
      </c>
      <c r="N92" s="24">
        <v>0.08481253394424382</v>
      </c>
      <c r="O92" s="24">
        <v>0.045402204682638864</v>
      </c>
      <c r="P92" s="24">
        <v>0.006555525141403266</v>
      </c>
      <c r="Q92" s="24">
        <v>0.005526559258191881</v>
      </c>
      <c r="R92" s="24">
        <v>0.0013055538602808451</v>
      </c>
      <c r="S92" s="24">
        <v>0.0005956996525934632</v>
      </c>
      <c r="T92" s="24">
        <v>9.647464789648177E-05</v>
      </c>
      <c r="U92" s="24">
        <v>0.00012088552246018738</v>
      </c>
      <c r="V92" s="24">
        <v>4.8451260946926896E-05</v>
      </c>
      <c r="W92" s="24">
        <v>3.714379227888899E-05</v>
      </c>
      <c r="X92" s="24">
        <v>67.5</v>
      </c>
    </row>
    <row r="93" spans="1:24" ht="12.75" hidden="1">
      <c r="A93" s="24">
        <v>1697</v>
      </c>
      <c r="B93" s="24">
        <v>134.32000732421875</v>
      </c>
      <c r="C93" s="24">
        <v>143.52000427246094</v>
      </c>
      <c r="D93" s="24">
        <v>8.61838436126709</v>
      </c>
      <c r="E93" s="24">
        <v>8.996795654296875</v>
      </c>
      <c r="F93" s="24">
        <v>24.012193387825064</v>
      </c>
      <c r="G93" s="24" t="s">
        <v>57</v>
      </c>
      <c r="H93" s="24">
        <v>-0.47508592591387355</v>
      </c>
      <c r="I93" s="24">
        <v>66.34492139830488</v>
      </c>
      <c r="J93" s="24" t="s">
        <v>60</v>
      </c>
      <c r="K93" s="24">
        <v>0.22489469438815968</v>
      </c>
      <c r="L93" s="24">
        <v>-0.001242010384913749</v>
      </c>
      <c r="M93" s="24">
        <v>-0.056218038771323905</v>
      </c>
      <c r="N93" s="24">
        <v>-0.0008767314046715963</v>
      </c>
      <c r="O93" s="24">
        <v>0.008551773942306572</v>
      </c>
      <c r="P93" s="24">
        <v>-0.00014219106695376692</v>
      </c>
      <c r="Q93" s="24">
        <v>-0.0013022808641324146</v>
      </c>
      <c r="R93" s="24">
        <v>-7.048058484342909E-05</v>
      </c>
      <c r="S93" s="24">
        <v>7.244735129012287E-05</v>
      </c>
      <c r="T93" s="24">
        <v>-1.0136398625598922E-05</v>
      </c>
      <c r="U93" s="24">
        <v>-3.7709270207856884E-05</v>
      </c>
      <c r="V93" s="24">
        <v>-5.560868429363181E-06</v>
      </c>
      <c r="W93" s="24">
        <v>3.2888663171578743E-06</v>
      </c>
      <c r="X93" s="24">
        <v>67.5</v>
      </c>
    </row>
    <row r="94" spans="1:24" ht="12.75" hidden="1">
      <c r="A94" s="24">
        <v>1698</v>
      </c>
      <c r="B94" s="24">
        <v>161.05999755859375</v>
      </c>
      <c r="C94" s="24">
        <v>171.86000061035156</v>
      </c>
      <c r="D94" s="24">
        <v>8.442419052124023</v>
      </c>
      <c r="E94" s="24">
        <v>8.842312812805176</v>
      </c>
      <c r="F94" s="24">
        <v>30.993317434072807</v>
      </c>
      <c r="G94" s="24" t="s">
        <v>58</v>
      </c>
      <c r="H94" s="24">
        <v>-6.043428045457205</v>
      </c>
      <c r="I94" s="24">
        <v>87.51656951313655</v>
      </c>
      <c r="J94" s="24" t="s">
        <v>61</v>
      </c>
      <c r="K94" s="24">
        <v>-1.1078812637554238</v>
      </c>
      <c r="L94" s="24">
        <v>-0.22851006246474714</v>
      </c>
      <c r="M94" s="24">
        <v>-0.26165363995737684</v>
      </c>
      <c r="N94" s="24">
        <v>-0.08480800231161899</v>
      </c>
      <c r="O94" s="24">
        <v>-0.04458954308449371</v>
      </c>
      <c r="P94" s="24">
        <v>-0.006553982879139132</v>
      </c>
      <c r="Q94" s="24">
        <v>-0.005370933046056424</v>
      </c>
      <c r="R94" s="24">
        <v>-0.0013036500179320924</v>
      </c>
      <c r="S94" s="24">
        <v>-0.0005912778174352716</v>
      </c>
      <c r="T94" s="24">
        <v>-9.594066452580517E-05</v>
      </c>
      <c r="U94" s="24">
        <v>-0.00011485347396079626</v>
      </c>
      <c r="V94" s="24">
        <v>-4.813108589735448E-05</v>
      </c>
      <c r="W94" s="24">
        <v>-3.699790079457371E-05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1700</v>
      </c>
      <c r="B96" s="24">
        <v>166.2</v>
      </c>
      <c r="C96" s="24">
        <v>174.7</v>
      </c>
      <c r="D96" s="24">
        <v>8.38980422304867</v>
      </c>
      <c r="E96" s="24">
        <v>8.819844283445393</v>
      </c>
      <c r="F96" s="24">
        <v>31.82616272283236</v>
      </c>
      <c r="G96" s="24" t="s">
        <v>59</v>
      </c>
      <c r="H96" s="24">
        <v>-8.248617700640082</v>
      </c>
      <c r="I96" s="24">
        <v>90.4513822993599</v>
      </c>
      <c r="J96" s="24" t="s">
        <v>73</v>
      </c>
      <c r="K96" s="24">
        <v>1.5858367254627432</v>
      </c>
      <c r="M96" s="24" t="s">
        <v>68</v>
      </c>
      <c r="N96" s="24">
        <v>1.483078430636591</v>
      </c>
      <c r="X96" s="24">
        <v>67.5</v>
      </c>
    </row>
    <row r="97" spans="1:24" ht="12.75" hidden="1">
      <c r="A97" s="24">
        <v>1699</v>
      </c>
      <c r="B97" s="24">
        <v>131.36000061035156</v>
      </c>
      <c r="C97" s="24">
        <v>129.16000366210938</v>
      </c>
      <c r="D97" s="24">
        <v>8.586663246154785</v>
      </c>
      <c r="E97" s="24">
        <v>9.200310707092285</v>
      </c>
      <c r="F97" s="24">
        <v>31.230910985551155</v>
      </c>
      <c r="G97" s="24" t="s">
        <v>56</v>
      </c>
      <c r="H97" s="24">
        <v>22.738015578881445</v>
      </c>
      <c r="I97" s="24">
        <v>86.59801618923301</v>
      </c>
      <c r="J97" s="24" t="s">
        <v>62</v>
      </c>
      <c r="K97" s="24">
        <v>0.20079521259005328</v>
      </c>
      <c r="L97" s="24">
        <v>1.2388380283565597</v>
      </c>
      <c r="M97" s="24">
        <v>0.04753546189986742</v>
      </c>
      <c r="N97" s="24">
        <v>0.08489845861021865</v>
      </c>
      <c r="O97" s="24">
        <v>0.008064652991632996</v>
      </c>
      <c r="P97" s="24">
        <v>0.035538450357392</v>
      </c>
      <c r="Q97" s="24">
        <v>0.0009816329355771638</v>
      </c>
      <c r="R97" s="24">
        <v>0.0013068838055410221</v>
      </c>
      <c r="S97" s="24">
        <v>0.00010582735418908678</v>
      </c>
      <c r="T97" s="24">
        <v>0.0005229362028205585</v>
      </c>
      <c r="U97" s="24">
        <v>2.14485951776293E-05</v>
      </c>
      <c r="V97" s="24">
        <v>4.851250416078588E-05</v>
      </c>
      <c r="W97" s="24">
        <v>6.5937598913942165E-06</v>
      </c>
      <c r="X97" s="24">
        <v>67.5</v>
      </c>
    </row>
    <row r="98" spans="1:24" ht="12.75" hidden="1">
      <c r="A98" s="24">
        <v>1698</v>
      </c>
      <c r="B98" s="24">
        <v>161.05999755859375</v>
      </c>
      <c r="C98" s="24">
        <v>171.86000061035156</v>
      </c>
      <c r="D98" s="24">
        <v>8.442419052124023</v>
      </c>
      <c r="E98" s="24">
        <v>8.842312812805176</v>
      </c>
      <c r="F98" s="24">
        <v>28.684042250358683</v>
      </c>
      <c r="G98" s="24" t="s">
        <v>57</v>
      </c>
      <c r="H98" s="24">
        <v>-12.564183449275262</v>
      </c>
      <c r="I98" s="24">
        <v>80.99581410931849</v>
      </c>
      <c r="J98" s="24" t="s">
        <v>60</v>
      </c>
      <c r="K98" s="24">
        <v>0.1655456740690246</v>
      </c>
      <c r="L98" s="24">
        <v>-0.006739490812373733</v>
      </c>
      <c r="M98" s="24">
        <v>-0.03949388877387153</v>
      </c>
      <c r="N98" s="24">
        <v>-0.0008774681333366238</v>
      </c>
      <c r="O98" s="24">
        <v>0.0065992783653878884</v>
      </c>
      <c r="P98" s="24">
        <v>-0.0007711957914880347</v>
      </c>
      <c r="Q98" s="24">
        <v>-0.0008296005961703137</v>
      </c>
      <c r="R98" s="24">
        <v>-7.057258391006959E-05</v>
      </c>
      <c r="S98" s="24">
        <v>8.226047967059905E-05</v>
      </c>
      <c r="T98" s="24">
        <v>-5.492668490201151E-05</v>
      </c>
      <c r="U98" s="24">
        <v>-1.8976914525042093E-05</v>
      </c>
      <c r="V98" s="24">
        <v>-5.569071195003773E-06</v>
      </c>
      <c r="W98" s="24">
        <v>4.980753890282002E-06</v>
      </c>
      <c r="X98" s="24">
        <v>67.5</v>
      </c>
    </row>
    <row r="99" spans="1:24" ht="12.75" hidden="1">
      <c r="A99" s="24">
        <v>1697</v>
      </c>
      <c r="B99" s="24">
        <v>134.32000732421875</v>
      </c>
      <c r="C99" s="24">
        <v>143.52000427246094</v>
      </c>
      <c r="D99" s="24">
        <v>8.61838436126709</v>
      </c>
      <c r="E99" s="24">
        <v>8.996795654296875</v>
      </c>
      <c r="F99" s="24">
        <v>31.35044252173695</v>
      </c>
      <c r="G99" s="24" t="s">
        <v>58</v>
      </c>
      <c r="H99" s="24">
        <v>19.800261441453827</v>
      </c>
      <c r="I99" s="24">
        <v>86.62026876567258</v>
      </c>
      <c r="J99" s="24" t="s">
        <v>61</v>
      </c>
      <c r="K99" s="24">
        <v>-0.11363690947978554</v>
      </c>
      <c r="L99" s="24">
        <v>-1.2388196962294222</v>
      </c>
      <c r="M99" s="24">
        <v>-0.02645473280059376</v>
      </c>
      <c r="N99" s="24">
        <v>-0.08489392395257736</v>
      </c>
      <c r="O99" s="24">
        <v>-0.004635531569472738</v>
      </c>
      <c r="P99" s="24">
        <v>-0.03553008177384351</v>
      </c>
      <c r="Q99" s="24">
        <v>-0.0005247533430514761</v>
      </c>
      <c r="R99" s="24">
        <v>-0.0013049769314381157</v>
      </c>
      <c r="S99" s="24">
        <v>-6.657809233543257E-05</v>
      </c>
      <c r="T99" s="24">
        <v>-0.0005200435861599098</v>
      </c>
      <c r="U99" s="24">
        <v>-9.995946688686832E-06</v>
      </c>
      <c r="V99" s="24">
        <v>-4.819178878165083E-05</v>
      </c>
      <c r="W99" s="24">
        <v>-4.3208517898441945E-06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1700</v>
      </c>
      <c r="B101" s="100">
        <v>166.2</v>
      </c>
      <c r="C101" s="100">
        <v>174.7</v>
      </c>
      <c r="D101" s="100">
        <v>8.38980422304867</v>
      </c>
      <c r="E101" s="100">
        <v>8.819844283445393</v>
      </c>
      <c r="F101" s="100">
        <v>29.533902865727764</v>
      </c>
      <c r="G101" s="100" t="s">
        <v>59</v>
      </c>
      <c r="H101" s="100">
        <v>-14.763323053909005</v>
      </c>
      <c r="I101" s="100">
        <v>83.93667694609098</v>
      </c>
      <c r="J101" s="100" t="s">
        <v>73</v>
      </c>
      <c r="K101" s="100">
        <v>1.9309044031722518</v>
      </c>
      <c r="M101" s="100" t="s">
        <v>68</v>
      </c>
      <c r="N101" s="100">
        <v>1.0290827780598337</v>
      </c>
      <c r="X101" s="100">
        <v>67.5</v>
      </c>
    </row>
    <row r="102" spans="1:24" s="100" customFormat="1" ht="12.75">
      <c r="A102" s="100">
        <v>1698</v>
      </c>
      <c r="B102" s="100">
        <v>161.05999755859375</v>
      </c>
      <c r="C102" s="100">
        <v>171.86000061035156</v>
      </c>
      <c r="D102" s="100">
        <v>8.442419052124023</v>
      </c>
      <c r="E102" s="100">
        <v>8.842312812805176</v>
      </c>
      <c r="F102" s="100">
        <v>36.315884713287666</v>
      </c>
      <c r="G102" s="100" t="s">
        <v>56</v>
      </c>
      <c r="H102" s="100">
        <v>8.986032104157417</v>
      </c>
      <c r="I102" s="100">
        <v>102.54602966275117</v>
      </c>
      <c r="J102" s="100" t="s">
        <v>62</v>
      </c>
      <c r="K102" s="100">
        <v>1.3303169178895713</v>
      </c>
      <c r="L102" s="100">
        <v>0.22767081655357277</v>
      </c>
      <c r="M102" s="100">
        <v>0.31493470073706414</v>
      </c>
      <c r="N102" s="100">
        <v>0.08486299195658119</v>
      </c>
      <c r="O102" s="100">
        <v>0.05342775982175861</v>
      </c>
      <c r="P102" s="100">
        <v>0.006531180295668795</v>
      </c>
      <c r="Q102" s="100">
        <v>0.006503393686300332</v>
      </c>
      <c r="R102" s="100">
        <v>0.0013062492862745089</v>
      </c>
      <c r="S102" s="100">
        <v>0.0007009437912867132</v>
      </c>
      <c r="T102" s="100">
        <v>9.615030164496476E-05</v>
      </c>
      <c r="U102" s="100">
        <v>0.0001422275426091079</v>
      </c>
      <c r="V102" s="100">
        <v>4.846329272100643E-05</v>
      </c>
      <c r="W102" s="100">
        <v>4.370354137702312E-05</v>
      </c>
      <c r="X102" s="100">
        <v>67.5</v>
      </c>
    </row>
    <row r="103" spans="1:24" s="100" customFormat="1" ht="12.75">
      <c r="A103" s="100">
        <v>1697</v>
      </c>
      <c r="B103" s="100">
        <v>134.32000732421875</v>
      </c>
      <c r="C103" s="100">
        <v>143.52000427246094</v>
      </c>
      <c r="D103" s="100">
        <v>8.61838436126709</v>
      </c>
      <c r="E103" s="100">
        <v>8.996795654296875</v>
      </c>
      <c r="F103" s="100">
        <v>31.35044252173695</v>
      </c>
      <c r="G103" s="100" t="s">
        <v>57</v>
      </c>
      <c r="H103" s="100">
        <v>19.800261441453827</v>
      </c>
      <c r="I103" s="100">
        <v>86.62026876567258</v>
      </c>
      <c r="J103" s="100" t="s">
        <v>60</v>
      </c>
      <c r="K103" s="100">
        <v>-1.3295711155630259</v>
      </c>
      <c r="L103" s="100">
        <v>-0.0012380682280121193</v>
      </c>
      <c r="M103" s="100">
        <v>0.31461791406292994</v>
      </c>
      <c r="N103" s="100">
        <v>-0.0008780667942906613</v>
      </c>
      <c r="O103" s="100">
        <v>-0.053413999536980325</v>
      </c>
      <c r="P103" s="100">
        <v>-0.00014149448074507546</v>
      </c>
      <c r="Q103" s="100">
        <v>0.0064869551476402255</v>
      </c>
      <c r="R103" s="100">
        <v>-7.061272167934867E-05</v>
      </c>
      <c r="S103" s="100">
        <v>-0.0007002389113871847</v>
      </c>
      <c r="T103" s="100">
        <v>-1.0067465421291051E-05</v>
      </c>
      <c r="U103" s="100">
        <v>0.00014061985974641396</v>
      </c>
      <c r="V103" s="100">
        <v>-5.583880523823106E-06</v>
      </c>
      <c r="W103" s="100">
        <v>-4.3570113227739486E-05</v>
      </c>
      <c r="X103" s="100">
        <v>67.5</v>
      </c>
    </row>
    <row r="104" spans="1:24" s="100" customFormat="1" ht="12.75">
      <c r="A104" s="100">
        <v>1699</v>
      </c>
      <c r="B104" s="100">
        <v>131.36000061035156</v>
      </c>
      <c r="C104" s="100">
        <v>129.16000366210938</v>
      </c>
      <c r="D104" s="100">
        <v>8.586663246154785</v>
      </c>
      <c r="E104" s="100">
        <v>9.200310707092285</v>
      </c>
      <c r="F104" s="100">
        <v>25.805221541431685</v>
      </c>
      <c r="G104" s="100" t="s">
        <v>58</v>
      </c>
      <c r="H104" s="100">
        <v>7.693499505143336</v>
      </c>
      <c r="I104" s="100">
        <v>71.5535001154949</v>
      </c>
      <c r="J104" s="100" t="s">
        <v>61</v>
      </c>
      <c r="K104" s="100">
        <v>-0.04453931615661959</v>
      </c>
      <c r="L104" s="100">
        <v>-0.22766745023659699</v>
      </c>
      <c r="M104" s="100">
        <v>-0.014122106041061323</v>
      </c>
      <c r="N104" s="100">
        <v>-0.08485844921118656</v>
      </c>
      <c r="O104" s="100">
        <v>-0.0012125069216251927</v>
      </c>
      <c r="P104" s="100">
        <v>-0.00652964741517113</v>
      </c>
      <c r="Q104" s="100">
        <v>-0.00046210642877480494</v>
      </c>
      <c r="R104" s="100">
        <v>-0.0013043393122304098</v>
      </c>
      <c r="S104" s="100">
        <v>3.142714627009207E-05</v>
      </c>
      <c r="T104" s="100">
        <v>-9.562178960053417E-05</v>
      </c>
      <c r="U104" s="100">
        <v>-2.1324373883527438E-05</v>
      </c>
      <c r="V104" s="100">
        <v>-4.814053406078524E-05</v>
      </c>
      <c r="W104" s="100">
        <v>3.412442265465005E-06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1700</v>
      </c>
      <c r="B106" s="24">
        <v>166.2</v>
      </c>
      <c r="C106" s="24">
        <v>174.7</v>
      </c>
      <c r="D106" s="24">
        <v>8.38980422304867</v>
      </c>
      <c r="E106" s="24">
        <v>8.819844283445393</v>
      </c>
      <c r="F106" s="24">
        <v>31.82616272283236</v>
      </c>
      <c r="G106" s="24" t="s">
        <v>59</v>
      </c>
      <c r="H106" s="24">
        <v>-8.248617700640082</v>
      </c>
      <c r="I106" s="24">
        <v>90.4513822993599</v>
      </c>
      <c r="J106" s="24" t="s">
        <v>73</v>
      </c>
      <c r="K106" s="24">
        <v>1.532058526416161</v>
      </c>
      <c r="M106" s="24" t="s">
        <v>68</v>
      </c>
      <c r="N106" s="24">
        <v>0.8043518306657601</v>
      </c>
      <c r="X106" s="24">
        <v>67.5</v>
      </c>
    </row>
    <row r="107" spans="1:24" ht="12.75" hidden="1">
      <c r="A107" s="24">
        <v>1698</v>
      </c>
      <c r="B107" s="24">
        <v>161.05999755859375</v>
      </c>
      <c r="C107" s="24">
        <v>171.86000061035156</v>
      </c>
      <c r="D107" s="24">
        <v>8.442419052124023</v>
      </c>
      <c r="E107" s="24">
        <v>8.842312812805176</v>
      </c>
      <c r="F107" s="24">
        <v>36.315884713287666</v>
      </c>
      <c r="G107" s="24" t="s">
        <v>56</v>
      </c>
      <c r="H107" s="24">
        <v>8.986032104157417</v>
      </c>
      <c r="I107" s="24">
        <v>102.54602966275117</v>
      </c>
      <c r="J107" s="24" t="s">
        <v>62</v>
      </c>
      <c r="K107" s="24">
        <v>1.1974509794297907</v>
      </c>
      <c r="L107" s="24">
        <v>0.09098534245811289</v>
      </c>
      <c r="M107" s="24">
        <v>0.28348083190035583</v>
      </c>
      <c r="N107" s="24">
        <v>0.08469920663255738</v>
      </c>
      <c r="O107" s="24">
        <v>0.04809166344530812</v>
      </c>
      <c r="P107" s="24">
        <v>0.0026100222210100723</v>
      </c>
      <c r="Q107" s="24">
        <v>0.0058539075651741004</v>
      </c>
      <c r="R107" s="24">
        <v>0.0013037296354186073</v>
      </c>
      <c r="S107" s="24">
        <v>0.000630932950313575</v>
      </c>
      <c r="T107" s="24">
        <v>3.836040958460582E-05</v>
      </c>
      <c r="U107" s="24">
        <v>0.0001280201408707343</v>
      </c>
      <c r="V107" s="24">
        <v>4.8367911752012905E-05</v>
      </c>
      <c r="W107" s="24">
        <v>3.933546076143745E-05</v>
      </c>
      <c r="X107" s="24">
        <v>67.5</v>
      </c>
    </row>
    <row r="108" spans="1:24" ht="12.75" hidden="1">
      <c r="A108" s="24">
        <v>1699</v>
      </c>
      <c r="B108" s="24">
        <v>131.36000061035156</v>
      </c>
      <c r="C108" s="24">
        <v>129.16000366210938</v>
      </c>
      <c r="D108" s="24">
        <v>8.586663246154785</v>
      </c>
      <c r="E108" s="24">
        <v>9.200310707092285</v>
      </c>
      <c r="F108" s="24">
        <v>30.752791438620456</v>
      </c>
      <c r="G108" s="24" t="s">
        <v>57</v>
      </c>
      <c r="H108" s="24">
        <v>21.41227121347856</v>
      </c>
      <c r="I108" s="24">
        <v>85.27227182383012</v>
      </c>
      <c r="J108" s="24" t="s">
        <v>60</v>
      </c>
      <c r="K108" s="24">
        <v>-1.1422269919042618</v>
      </c>
      <c r="L108" s="24">
        <v>0.0004958649494361641</v>
      </c>
      <c r="M108" s="24">
        <v>0.2694223399198385</v>
      </c>
      <c r="N108" s="24">
        <v>-0.0008763526841985124</v>
      </c>
      <c r="O108" s="24">
        <v>-0.04602686523135622</v>
      </c>
      <c r="P108" s="24">
        <v>5.686815899619914E-05</v>
      </c>
      <c r="Q108" s="24">
        <v>0.005513870341633324</v>
      </c>
      <c r="R108" s="24">
        <v>-7.046217170429639E-05</v>
      </c>
      <c r="S108" s="24">
        <v>-0.0006148113357998936</v>
      </c>
      <c r="T108" s="24">
        <v>4.055802335635858E-06</v>
      </c>
      <c r="U108" s="24">
        <v>0.00011678983602841294</v>
      </c>
      <c r="V108" s="24">
        <v>-5.570196334853987E-06</v>
      </c>
      <c r="W108" s="24">
        <v>-3.8603256864024065E-05</v>
      </c>
      <c r="X108" s="24">
        <v>67.5</v>
      </c>
    </row>
    <row r="109" spans="1:24" ht="12.75" hidden="1">
      <c r="A109" s="24">
        <v>1697</v>
      </c>
      <c r="B109" s="24">
        <v>134.32000732421875</v>
      </c>
      <c r="C109" s="24">
        <v>143.52000427246094</v>
      </c>
      <c r="D109" s="24">
        <v>8.61838436126709</v>
      </c>
      <c r="E109" s="24">
        <v>8.996795654296875</v>
      </c>
      <c r="F109" s="24">
        <v>24.012193387825064</v>
      </c>
      <c r="G109" s="24" t="s">
        <v>58</v>
      </c>
      <c r="H109" s="24">
        <v>-0.47508592591387355</v>
      </c>
      <c r="I109" s="24">
        <v>66.34492139830488</v>
      </c>
      <c r="J109" s="24" t="s">
        <v>61</v>
      </c>
      <c r="K109" s="24">
        <v>-0.3594528440598382</v>
      </c>
      <c r="L109" s="24">
        <v>0.09098399123017192</v>
      </c>
      <c r="M109" s="24">
        <v>-0.08816453259126839</v>
      </c>
      <c r="N109" s="24">
        <v>-0.08469467285583876</v>
      </c>
      <c r="O109" s="24">
        <v>-0.01394043650361626</v>
      </c>
      <c r="P109" s="24">
        <v>0.0026094026149022565</v>
      </c>
      <c r="Q109" s="24">
        <v>-0.001966079255080777</v>
      </c>
      <c r="R109" s="24">
        <v>-0.0013018241220024496</v>
      </c>
      <c r="S109" s="24">
        <v>-0.0001417159453390569</v>
      </c>
      <c r="T109" s="24">
        <v>3.814539934137495E-05</v>
      </c>
      <c r="U109" s="24">
        <v>-5.243367876679143E-05</v>
      </c>
      <c r="V109" s="24">
        <v>-4.804610077874881E-05</v>
      </c>
      <c r="W109" s="24">
        <v>-7.554272486796068E-06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1700</v>
      </c>
      <c r="B111" s="24">
        <v>162.42</v>
      </c>
      <c r="C111" s="24">
        <v>168.22</v>
      </c>
      <c r="D111" s="24">
        <v>8.724375062474483</v>
      </c>
      <c r="E111" s="24">
        <v>9.388502043639045</v>
      </c>
      <c r="F111" s="24">
        <v>34.5178385230363</v>
      </c>
      <c r="G111" s="24" t="s">
        <v>59</v>
      </c>
      <c r="H111" s="24">
        <v>-0.5957920208027332</v>
      </c>
      <c r="I111" s="24">
        <v>94.32420797919725</v>
      </c>
      <c r="J111" s="24" t="s">
        <v>73</v>
      </c>
      <c r="K111" s="24">
        <v>3.214180280779088</v>
      </c>
      <c r="M111" s="24" t="s">
        <v>68</v>
      </c>
      <c r="N111" s="24">
        <v>1.6767549054136013</v>
      </c>
      <c r="X111" s="24">
        <v>67.5</v>
      </c>
    </row>
    <row r="112" spans="1:24" ht="12.75" hidden="1">
      <c r="A112" s="24">
        <v>1697</v>
      </c>
      <c r="B112" s="24">
        <v>129.75999450683594</v>
      </c>
      <c r="C112" s="24">
        <v>134.4600067138672</v>
      </c>
      <c r="D112" s="24">
        <v>8.569108009338379</v>
      </c>
      <c r="E112" s="24">
        <v>8.957778930664062</v>
      </c>
      <c r="F112" s="24">
        <v>30.64534361798359</v>
      </c>
      <c r="G112" s="24" t="s">
        <v>56</v>
      </c>
      <c r="H112" s="24">
        <v>22.882704711221564</v>
      </c>
      <c r="I112" s="24">
        <v>85.1426992180575</v>
      </c>
      <c r="J112" s="24" t="s">
        <v>62</v>
      </c>
      <c r="K112" s="24">
        <v>1.7346978937558468</v>
      </c>
      <c r="L112" s="24">
        <v>0.16936351212717513</v>
      </c>
      <c r="M112" s="24">
        <v>0.41066675630161403</v>
      </c>
      <c r="N112" s="24">
        <v>0.052168323636061435</v>
      </c>
      <c r="O112" s="24">
        <v>0.06966875918853291</v>
      </c>
      <c r="P112" s="24">
        <v>0.004858299575567524</v>
      </c>
      <c r="Q112" s="24">
        <v>0.00848039322734103</v>
      </c>
      <c r="R112" s="24">
        <v>0.0008030623963891151</v>
      </c>
      <c r="S112" s="24">
        <v>0.000914061131413466</v>
      </c>
      <c r="T112" s="24">
        <v>7.145122607311669E-05</v>
      </c>
      <c r="U112" s="24">
        <v>0.00018549048627393465</v>
      </c>
      <c r="V112" s="24">
        <v>2.978999190432921E-05</v>
      </c>
      <c r="W112" s="24">
        <v>5.6995144809897464E-05</v>
      </c>
      <c r="X112" s="24">
        <v>67.5</v>
      </c>
    </row>
    <row r="113" spans="1:24" ht="12.75" hidden="1">
      <c r="A113" s="24">
        <v>1699</v>
      </c>
      <c r="B113" s="24">
        <v>111.9000015258789</v>
      </c>
      <c r="C113" s="24">
        <v>117.4000015258789</v>
      </c>
      <c r="D113" s="24">
        <v>8.846651077270508</v>
      </c>
      <c r="E113" s="24">
        <v>9.295214653015137</v>
      </c>
      <c r="F113" s="24">
        <v>20.824913889946956</v>
      </c>
      <c r="G113" s="24" t="s">
        <v>57</v>
      </c>
      <c r="H113" s="24">
        <v>11.601146779280668</v>
      </c>
      <c r="I113" s="24">
        <v>56.001148305159575</v>
      </c>
      <c r="J113" s="24" t="s">
        <v>60</v>
      </c>
      <c r="K113" s="24">
        <v>-0.47561339725192653</v>
      </c>
      <c r="L113" s="24">
        <v>0.0009225416511359961</v>
      </c>
      <c r="M113" s="24">
        <v>0.1080993011992431</v>
      </c>
      <c r="N113" s="24">
        <v>-0.0005394606259599502</v>
      </c>
      <c r="O113" s="24">
        <v>-0.019823009779793514</v>
      </c>
      <c r="P113" s="24">
        <v>0.00010562308100275176</v>
      </c>
      <c r="Q113" s="24">
        <v>0.00201678554189788</v>
      </c>
      <c r="R113" s="24">
        <v>-4.3364685013109E-05</v>
      </c>
      <c r="S113" s="24">
        <v>-0.00031863374423769136</v>
      </c>
      <c r="T113" s="24">
        <v>7.519125674596014E-06</v>
      </c>
      <c r="U113" s="24">
        <v>2.9674556796143887E-05</v>
      </c>
      <c r="V113" s="24">
        <v>-3.4276623171097566E-06</v>
      </c>
      <c r="W113" s="24">
        <v>-2.1630014657270546E-05</v>
      </c>
      <c r="X113" s="24">
        <v>67.5</v>
      </c>
    </row>
    <row r="114" spans="1:24" ht="12.75" hidden="1">
      <c r="A114" s="24">
        <v>1698</v>
      </c>
      <c r="B114" s="24">
        <v>165.4199981689453</v>
      </c>
      <c r="C114" s="24">
        <v>157.1199951171875</v>
      </c>
      <c r="D114" s="24">
        <v>8.478203773498535</v>
      </c>
      <c r="E114" s="24">
        <v>9.119654655456543</v>
      </c>
      <c r="F114" s="24">
        <v>27.515308268106846</v>
      </c>
      <c r="G114" s="24" t="s">
        <v>58</v>
      </c>
      <c r="H114" s="24">
        <v>-20.53815303492125</v>
      </c>
      <c r="I114" s="24">
        <v>77.38184513402406</v>
      </c>
      <c r="J114" s="24" t="s">
        <v>61</v>
      </c>
      <c r="K114" s="24">
        <v>-1.668223210171664</v>
      </c>
      <c r="L114" s="24">
        <v>0.1693609995156905</v>
      </c>
      <c r="M114" s="24">
        <v>-0.39618395451043265</v>
      </c>
      <c r="N114" s="24">
        <v>-0.052165534342416976</v>
      </c>
      <c r="O114" s="24">
        <v>-0.06678910307931975</v>
      </c>
      <c r="P114" s="24">
        <v>0.004857151277314622</v>
      </c>
      <c r="Q114" s="24">
        <v>-0.00823708961759694</v>
      </c>
      <c r="R114" s="24">
        <v>-0.0008018907136187213</v>
      </c>
      <c r="S114" s="24">
        <v>-0.0008567264960265529</v>
      </c>
      <c r="T114" s="24">
        <v>7.105448934755117E-05</v>
      </c>
      <c r="U114" s="24">
        <v>-0.00018310145050515894</v>
      </c>
      <c r="V114" s="24">
        <v>-2.95921399817564E-05</v>
      </c>
      <c r="W114" s="24">
        <v>-5.273129050030393E-05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1700</v>
      </c>
      <c r="B116" s="24">
        <v>162.42</v>
      </c>
      <c r="C116" s="24">
        <v>168.22</v>
      </c>
      <c r="D116" s="24">
        <v>8.724375062474483</v>
      </c>
      <c r="E116" s="24">
        <v>9.388502043639045</v>
      </c>
      <c r="F116" s="24">
        <v>27.36281336332609</v>
      </c>
      <c r="G116" s="24" t="s">
        <v>59</v>
      </c>
      <c r="H116" s="24">
        <v>-20.147771812657027</v>
      </c>
      <c r="I116" s="24">
        <v>74.77222818734296</v>
      </c>
      <c r="J116" s="24" t="s">
        <v>73</v>
      </c>
      <c r="K116" s="24">
        <v>2.514140952200779</v>
      </c>
      <c r="M116" s="24" t="s">
        <v>68</v>
      </c>
      <c r="N116" s="24">
        <v>2.339816379120619</v>
      </c>
      <c r="X116" s="24">
        <v>67.5</v>
      </c>
    </row>
    <row r="117" spans="1:24" ht="12.75" hidden="1">
      <c r="A117" s="24">
        <v>1697</v>
      </c>
      <c r="B117" s="24">
        <v>129.75999450683594</v>
      </c>
      <c r="C117" s="24">
        <v>134.4600067138672</v>
      </c>
      <c r="D117" s="24">
        <v>8.569108009338379</v>
      </c>
      <c r="E117" s="24">
        <v>8.957778930664062</v>
      </c>
      <c r="F117" s="24">
        <v>30.64534361798359</v>
      </c>
      <c r="G117" s="24" t="s">
        <v>56</v>
      </c>
      <c r="H117" s="24">
        <v>22.882704711221564</v>
      </c>
      <c r="I117" s="24">
        <v>85.1426992180575</v>
      </c>
      <c r="J117" s="24" t="s">
        <v>62</v>
      </c>
      <c r="K117" s="24">
        <v>0.27007968981668623</v>
      </c>
      <c r="L117" s="24">
        <v>1.559599576245812</v>
      </c>
      <c r="M117" s="24">
        <v>0.06393752868327611</v>
      </c>
      <c r="N117" s="24">
        <v>0.051351021642812286</v>
      </c>
      <c r="O117" s="24">
        <v>0.010846461980692262</v>
      </c>
      <c r="P117" s="24">
        <v>0.04474003657024232</v>
      </c>
      <c r="Q117" s="24">
        <v>0.001320295002941413</v>
      </c>
      <c r="R117" s="24">
        <v>0.0007905015478970847</v>
      </c>
      <c r="S117" s="24">
        <v>0.00014231972266858374</v>
      </c>
      <c r="T117" s="24">
        <v>0.0006583413255540906</v>
      </c>
      <c r="U117" s="24">
        <v>2.8905054323245828E-05</v>
      </c>
      <c r="V117" s="24">
        <v>2.9347609682147343E-05</v>
      </c>
      <c r="W117" s="24">
        <v>8.883353587299374E-06</v>
      </c>
      <c r="X117" s="24">
        <v>67.5</v>
      </c>
    </row>
    <row r="118" spans="1:24" ht="12.75" hidden="1">
      <c r="A118" s="24">
        <v>1698</v>
      </c>
      <c r="B118" s="24">
        <v>165.4199981689453</v>
      </c>
      <c r="C118" s="24">
        <v>157.1199951171875</v>
      </c>
      <c r="D118" s="24">
        <v>8.478203773498535</v>
      </c>
      <c r="E118" s="24">
        <v>9.119654655456543</v>
      </c>
      <c r="F118" s="24">
        <v>30.139184344750152</v>
      </c>
      <c r="G118" s="24" t="s">
        <v>57</v>
      </c>
      <c r="H118" s="24">
        <v>-13.15897449782203</v>
      </c>
      <c r="I118" s="24">
        <v>84.76102367112328</v>
      </c>
      <c r="J118" s="24" t="s">
        <v>60</v>
      </c>
      <c r="K118" s="24">
        <v>-0.268698903962261</v>
      </c>
      <c r="L118" s="24">
        <v>-0.008485220561586572</v>
      </c>
      <c r="M118" s="24">
        <v>0.06367995656121997</v>
      </c>
      <c r="N118" s="24">
        <v>-0.0005306231408939568</v>
      </c>
      <c r="O118" s="24">
        <v>-0.010778590106258574</v>
      </c>
      <c r="P118" s="24">
        <v>-0.0009708357530391379</v>
      </c>
      <c r="Q118" s="24">
        <v>0.0013176316435840575</v>
      </c>
      <c r="R118" s="24">
        <v>-4.270590199095731E-05</v>
      </c>
      <c r="S118" s="24">
        <v>-0.00014004516869129712</v>
      </c>
      <c r="T118" s="24">
        <v>-6.913677310848792E-05</v>
      </c>
      <c r="U118" s="24">
        <v>2.8901674872681776E-05</v>
      </c>
      <c r="V118" s="24">
        <v>-3.3745437289862477E-06</v>
      </c>
      <c r="W118" s="24">
        <v>-8.68518847311503E-06</v>
      </c>
      <c r="X118" s="24">
        <v>67.5</v>
      </c>
    </row>
    <row r="119" spans="1:24" ht="12.75" hidden="1">
      <c r="A119" s="24">
        <v>1699</v>
      </c>
      <c r="B119" s="24">
        <v>111.9000015258789</v>
      </c>
      <c r="C119" s="24">
        <v>117.4000015258789</v>
      </c>
      <c r="D119" s="24">
        <v>8.846651077270508</v>
      </c>
      <c r="E119" s="24">
        <v>9.295214653015137</v>
      </c>
      <c r="F119" s="24">
        <v>25.27372168933915</v>
      </c>
      <c r="G119" s="24" t="s">
        <v>58</v>
      </c>
      <c r="H119" s="24">
        <v>23.56462219490686</v>
      </c>
      <c r="I119" s="24">
        <v>67.96462372078577</v>
      </c>
      <c r="J119" s="24" t="s">
        <v>61</v>
      </c>
      <c r="K119" s="24">
        <v>0.0272752243062655</v>
      </c>
      <c r="L119" s="24">
        <v>-1.5595764935578305</v>
      </c>
      <c r="M119" s="24">
        <v>0.005733298046141815</v>
      </c>
      <c r="N119" s="24">
        <v>-0.05134828003782525</v>
      </c>
      <c r="O119" s="24">
        <v>0.001211500235190844</v>
      </c>
      <c r="P119" s="24">
        <v>-0.04472950201206404</v>
      </c>
      <c r="Q119" s="24">
        <v>8.38197269026856E-05</v>
      </c>
      <c r="R119" s="24">
        <v>-0.0007893471372994429</v>
      </c>
      <c r="S119" s="24">
        <v>2.534273439644433E-05</v>
      </c>
      <c r="T119" s="24">
        <v>-0.000654701006213113</v>
      </c>
      <c r="U119" s="24">
        <v>-4.419898003203762E-07</v>
      </c>
      <c r="V119" s="24">
        <v>-2.9152952657952644E-05</v>
      </c>
      <c r="W119" s="24">
        <v>1.8658703447599169E-06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1700</v>
      </c>
      <c r="B121" s="24">
        <v>162.42</v>
      </c>
      <c r="C121" s="24">
        <v>168.22</v>
      </c>
      <c r="D121" s="24">
        <v>8.724375062474483</v>
      </c>
      <c r="E121" s="24">
        <v>9.388502043639045</v>
      </c>
      <c r="F121" s="24">
        <v>34.5178385230363</v>
      </c>
      <c r="G121" s="24" t="s">
        <v>59</v>
      </c>
      <c r="H121" s="24">
        <v>-0.5957920208027332</v>
      </c>
      <c r="I121" s="24">
        <v>94.32420797919725</v>
      </c>
      <c r="J121" s="24" t="s">
        <v>73</v>
      </c>
      <c r="K121" s="24">
        <v>3.142853440291817</v>
      </c>
      <c r="M121" s="24" t="s">
        <v>68</v>
      </c>
      <c r="N121" s="24">
        <v>1.7030311341087827</v>
      </c>
      <c r="X121" s="24">
        <v>67.5</v>
      </c>
    </row>
    <row r="122" spans="1:24" ht="12.75" hidden="1">
      <c r="A122" s="24">
        <v>1699</v>
      </c>
      <c r="B122" s="24">
        <v>111.9000015258789</v>
      </c>
      <c r="C122" s="24">
        <v>117.4000015258789</v>
      </c>
      <c r="D122" s="24">
        <v>8.846651077270508</v>
      </c>
      <c r="E122" s="24">
        <v>9.295214653015137</v>
      </c>
      <c r="F122" s="24">
        <v>27.75248880920554</v>
      </c>
      <c r="G122" s="24" t="s">
        <v>56</v>
      </c>
      <c r="H122" s="24">
        <v>30.23037869345363</v>
      </c>
      <c r="I122" s="24">
        <v>74.63038021933254</v>
      </c>
      <c r="J122" s="24" t="s">
        <v>62</v>
      </c>
      <c r="K122" s="24">
        <v>1.673641016099737</v>
      </c>
      <c r="L122" s="24">
        <v>0.4214764181558719</v>
      </c>
      <c r="M122" s="24">
        <v>0.39621179535886647</v>
      </c>
      <c r="N122" s="24">
        <v>0.04919727777180651</v>
      </c>
      <c r="O122" s="24">
        <v>0.06721684119945809</v>
      </c>
      <c r="P122" s="24">
        <v>0.012091060416258532</v>
      </c>
      <c r="Q122" s="24">
        <v>0.008181879795598384</v>
      </c>
      <c r="R122" s="24">
        <v>0.000757374130709497</v>
      </c>
      <c r="S122" s="24">
        <v>0.0008819192357019675</v>
      </c>
      <c r="T122" s="24">
        <v>0.0001779332282529842</v>
      </c>
      <c r="U122" s="24">
        <v>0.0001789574503808338</v>
      </c>
      <c r="V122" s="24">
        <v>2.8106484605097345E-05</v>
      </c>
      <c r="W122" s="24">
        <v>5.499453591629648E-05</v>
      </c>
      <c r="X122" s="24">
        <v>67.5</v>
      </c>
    </row>
    <row r="123" spans="1:24" ht="12.75" hidden="1">
      <c r="A123" s="24">
        <v>1697</v>
      </c>
      <c r="B123" s="24">
        <v>129.75999450683594</v>
      </c>
      <c r="C123" s="24">
        <v>134.4600067138672</v>
      </c>
      <c r="D123" s="24">
        <v>8.569108009338379</v>
      </c>
      <c r="E123" s="24">
        <v>8.957778930664062</v>
      </c>
      <c r="F123" s="24">
        <v>21.01048610775475</v>
      </c>
      <c r="G123" s="24" t="s">
        <v>57</v>
      </c>
      <c r="H123" s="24">
        <v>-3.8860528928164513</v>
      </c>
      <c r="I123" s="24">
        <v>58.37394161401948</v>
      </c>
      <c r="J123" s="24" t="s">
        <v>60</v>
      </c>
      <c r="K123" s="24">
        <v>0.12005731899416999</v>
      </c>
      <c r="L123" s="24">
        <v>-0.0022921155001460317</v>
      </c>
      <c r="M123" s="24">
        <v>-0.03291162266163213</v>
      </c>
      <c r="N123" s="24">
        <v>-0.000508290129687694</v>
      </c>
      <c r="O123" s="24">
        <v>0.004098422382235648</v>
      </c>
      <c r="P123" s="24">
        <v>-0.0002622824294210461</v>
      </c>
      <c r="Q123" s="24">
        <v>-0.0008933556196777241</v>
      </c>
      <c r="R123" s="24">
        <v>-4.086765264567153E-05</v>
      </c>
      <c r="S123" s="24">
        <v>-5.7922881870133035E-06</v>
      </c>
      <c r="T123" s="24">
        <v>-1.8686832509447156E-05</v>
      </c>
      <c r="U123" s="24">
        <v>-3.357629687404774E-05</v>
      </c>
      <c r="V123" s="24">
        <v>-3.2262752159474956E-06</v>
      </c>
      <c r="W123" s="24">
        <v>-2.191976184479179E-06</v>
      </c>
      <c r="X123" s="24">
        <v>67.5</v>
      </c>
    </row>
    <row r="124" spans="1:24" ht="12.75" hidden="1">
      <c r="A124" s="24">
        <v>1698</v>
      </c>
      <c r="B124" s="24">
        <v>165.4199981689453</v>
      </c>
      <c r="C124" s="24">
        <v>157.1199951171875</v>
      </c>
      <c r="D124" s="24">
        <v>8.478203773498535</v>
      </c>
      <c r="E124" s="24">
        <v>9.119654655456543</v>
      </c>
      <c r="F124" s="24">
        <v>30.139184344750152</v>
      </c>
      <c r="G124" s="24" t="s">
        <v>58</v>
      </c>
      <c r="H124" s="24">
        <v>-13.15897449782203</v>
      </c>
      <c r="I124" s="24">
        <v>84.76102367112328</v>
      </c>
      <c r="J124" s="24" t="s">
        <v>61</v>
      </c>
      <c r="K124" s="24">
        <v>-1.6693293536409441</v>
      </c>
      <c r="L124" s="24">
        <v>-0.42147018550312354</v>
      </c>
      <c r="M124" s="24">
        <v>-0.3948425152833401</v>
      </c>
      <c r="N124" s="24">
        <v>-0.04919465195832113</v>
      </c>
      <c r="O124" s="24">
        <v>-0.06709177799708363</v>
      </c>
      <c r="P124" s="24">
        <v>-0.012088215332166736</v>
      </c>
      <c r="Q124" s="24">
        <v>-0.008132962112687558</v>
      </c>
      <c r="R124" s="24">
        <v>-0.0007562707245657465</v>
      </c>
      <c r="S124" s="24">
        <v>-0.0008819002141391627</v>
      </c>
      <c r="T124" s="24">
        <v>-0.00017694924698142246</v>
      </c>
      <c r="U124" s="24">
        <v>-0.00017577941101003383</v>
      </c>
      <c r="V124" s="24">
        <v>-2.7920702446169527E-05</v>
      </c>
      <c r="W124" s="24">
        <v>-5.4950834580154464E-05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1700</v>
      </c>
      <c r="B126" s="24">
        <v>162.42</v>
      </c>
      <c r="C126" s="24">
        <v>168.22</v>
      </c>
      <c r="D126" s="24">
        <v>8.724375062474483</v>
      </c>
      <c r="E126" s="24">
        <v>9.388502043639045</v>
      </c>
      <c r="F126" s="24">
        <v>30.028261688118363</v>
      </c>
      <c r="G126" s="24" t="s">
        <v>59</v>
      </c>
      <c r="H126" s="24">
        <v>-12.864108845819729</v>
      </c>
      <c r="I126" s="24">
        <v>82.05589115418026</v>
      </c>
      <c r="J126" s="24" t="s">
        <v>73</v>
      </c>
      <c r="K126" s="24">
        <v>2.838457118906369</v>
      </c>
      <c r="M126" s="24" t="s">
        <v>68</v>
      </c>
      <c r="N126" s="24">
        <v>2.504112441634573</v>
      </c>
      <c r="X126" s="24">
        <v>67.5</v>
      </c>
    </row>
    <row r="127" spans="1:24" ht="12.75" hidden="1">
      <c r="A127" s="24">
        <v>1699</v>
      </c>
      <c r="B127" s="24">
        <v>111.9000015258789</v>
      </c>
      <c r="C127" s="24">
        <v>117.4000015258789</v>
      </c>
      <c r="D127" s="24">
        <v>8.846651077270508</v>
      </c>
      <c r="E127" s="24">
        <v>9.295214653015137</v>
      </c>
      <c r="F127" s="24">
        <v>27.75248880920554</v>
      </c>
      <c r="G127" s="24" t="s">
        <v>56</v>
      </c>
      <c r="H127" s="24">
        <v>30.23037869345363</v>
      </c>
      <c r="I127" s="24">
        <v>74.63038021933254</v>
      </c>
      <c r="J127" s="24" t="s">
        <v>62</v>
      </c>
      <c r="K127" s="24">
        <v>0.6218449729710926</v>
      </c>
      <c r="L127" s="24">
        <v>1.5572255678630633</v>
      </c>
      <c r="M127" s="24">
        <v>0.14721327620860095</v>
      </c>
      <c r="N127" s="24">
        <v>0.05012992909468503</v>
      </c>
      <c r="O127" s="24">
        <v>0.02497497692454943</v>
      </c>
      <c r="P127" s="24">
        <v>0.04467201668381067</v>
      </c>
      <c r="Q127" s="24">
        <v>0.0030399890827995557</v>
      </c>
      <c r="R127" s="24">
        <v>0.0007717434431173674</v>
      </c>
      <c r="S127" s="24">
        <v>0.000327719340723679</v>
      </c>
      <c r="T127" s="24">
        <v>0.0006573301313762005</v>
      </c>
      <c r="U127" s="24">
        <v>6.64623712777149E-05</v>
      </c>
      <c r="V127" s="24">
        <v>2.8655791184957782E-05</v>
      </c>
      <c r="W127" s="24">
        <v>2.0434941463572135E-05</v>
      </c>
      <c r="X127" s="24">
        <v>67.5</v>
      </c>
    </row>
    <row r="128" spans="1:24" ht="12.75" hidden="1">
      <c r="A128" s="24">
        <v>1698</v>
      </c>
      <c r="B128" s="24">
        <v>165.4199981689453</v>
      </c>
      <c r="C128" s="24">
        <v>157.1199951171875</v>
      </c>
      <c r="D128" s="24">
        <v>8.478203773498535</v>
      </c>
      <c r="E128" s="24">
        <v>9.119654655456543</v>
      </c>
      <c r="F128" s="24">
        <v>27.515308268106846</v>
      </c>
      <c r="G128" s="24" t="s">
        <v>57</v>
      </c>
      <c r="H128" s="24">
        <v>-20.53815303492125</v>
      </c>
      <c r="I128" s="24">
        <v>77.38184513402406</v>
      </c>
      <c r="J128" s="24" t="s">
        <v>60</v>
      </c>
      <c r="K128" s="24">
        <v>0.2930291764406454</v>
      </c>
      <c r="L128" s="24">
        <v>-0.008472018297438601</v>
      </c>
      <c r="M128" s="24">
        <v>-0.0708420850506986</v>
      </c>
      <c r="N128" s="24">
        <v>-0.0005176684324824093</v>
      </c>
      <c r="O128" s="24">
        <v>0.01153066273115889</v>
      </c>
      <c r="P128" s="24">
        <v>-0.0009694094386437169</v>
      </c>
      <c r="Q128" s="24">
        <v>-0.001532320505070407</v>
      </c>
      <c r="R128" s="24">
        <v>-4.1654986723062406E-05</v>
      </c>
      <c r="S128" s="24">
        <v>0.0001312767996596155</v>
      </c>
      <c r="T128" s="24">
        <v>-6.904263748375317E-05</v>
      </c>
      <c r="U128" s="24">
        <v>-3.792984758133349E-05</v>
      </c>
      <c r="V128" s="24">
        <v>-3.2873097316745488E-06</v>
      </c>
      <c r="W128" s="24">
        <v>7.547068468224283E-06</v>
      </c>
      <c r="X128" s="24">
        <v>67.5</v>
      </c>
    </row>
    <row r="129" spans="1:24" ht="12.75" hidden="1">
      <c r="A129" s="24">
        <v>1697</v>
      </c>
      <c r="B129" s="24">
        <v>129.75999450683594</v>
      </c>
      <c r="C129" s="24">
        <v>134.4600067138672</v>
      </c>
      <c r="D129" s="24">
        <v>8.569108009338379</v>
      </c>
      <c r="E129" s="24">
        <v>8.957778930664062</v>
      </c>
      <c r="F129" s="24">
        <v>28.168055334125718</v>
      </c>
      <c r="G129" s="24" t="s">
        <v>58</v>
      </c>
      <c r="H129" s="24">
        <v>15.999994768130804</v>
      </c>
      <c r="I129" s="24">
        <v>78.25998927496674</v>
      </c>
      <c r="J129" s="24" t="s">
        <v>61</v>
      </c>
      <c r="K129" s="24">
        <v>-0.5484752247494284</v>
      </c>
      <c r="L129" s="24">
        <v>-1.557202521868112</v>
      </c>
      <c r="M129" s="24">
        <v>-0.129047075432725</v>
      </c>
      <c r="N129" s="24">
        <v>-0.05012725616301135</v>
      </c>
      <c r="O129" s="24">
        <v>-0.022153854954884037</v>
      </c>
      <c r="P129" s="24">
        <v>-0.044661497063342236</v>
      </c>
      <c r="Q129" s="24">
        <v>-0.0026255527976563825</v>
      </c>
      <c r="R129" s="24">
        <v>-0.0007706184555769158</v>
      </c>
      <c r="S129" s="24">
        <v>-0.0003002771522368826</v>
      </c>
      <c r="T129" s="24">
        <v>-0.0006536941301743042</v>
      </c>
      <c r="U129" s="24">
        <v>-5.457630858086347E-05</v>
      </c>
      <c r="V129" s="24">
        <v>-2.8466611374800864E-05</v>
      </c>
      <c r="W129" s="24">
        <v>-1.899022354148456E-05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1700</v>
      </c>
      <c r="B131" s="100">
        <v>162.42</v>
      </c>
      <c r="C131" s="100">
        <v>168.22</v>
      </c>
      <c r="D131" s="100">
        <v>8.724375062474483</v>
      </c>
      <c r="E131" s="100">
        <v>9.388502043639045</v>
      </c>
      <c r="F131" s="100">
        <v>27.36281336332609</v>
      </c>
      <c r="G131" s="100" t="s">
        <v>59</v>
      </c>
      <c r="H131" s="100">
        <v>-20.147771812657027</v>
      </c>
      <c r="I131" s="100">
        <v>74.77222818734296</v>
      </c>
      <c r="J131" s="100" t="s">
        <v>73</v>
      </c>
      <c r="K131" s="100">
        <v>2.277558784808273</v>
      </c>
      <c r="M131" s="100" t="s">
        <v>68</v>
      </c>
      <c r="N131" s="100">
        <v>1.2611564062599825</v>
      </c>
      <c r="X131" s="100">
        <v>67.5</v>
      </c>
    </row>
    <row r="132" spans="1:24" s="100" customFormat="1" ht="12.75">
      <c r="A132" s="100">
        <v>1698</v>
      </c>
      <c r="B132" s="100">
        <v>165.4199981689453</v>
      </c>
      <c r="C132" s="100">
        <v>157.1199951171875</v>
      </c>
      <c r="D132" s="100">
        <v>8.478203773498535</v>
      </c>
      <c r="E132" s="100">
        <v>9.119654655456543</v>
      </c>
      <c r="F132" s="100">
        <v>37.11330429687344</v>
      </c>
      <c r="G132" s="100" t="s">
        <v>56</v>
      </c>
      <c r="H132" s="100">
        <v>6.454480849390876</v>
      </c>
      <c r="I132" s="100">
        <v>104.37447901833619</v>
      </c>
      <c r="J132" s="100" t="s">
        <v>62</v>
      </c>
      <c r="K132" s="100">
        <v>1.4043404913071647</v>
      </c>
      <c r="L132" s="100">
        <v>0.43418839256438757</v>
      </c>
      <c r="M132" s="100">
        <v>0.3324584082531929</v>
      </c>
      <c r="N132" s="100">
        <v>0.05434891534778317</v>
      </c>
      <c r="O132" s="100">
        <v>0.056400659781597445</v>
      </c>
      <c r="P132" s="100">
        <v>0.012455469044453068</v>
      </c>
      <c r="Q132" s="100">
        <v>0.006865238163268992</v>
      </c>
      <c r="R132" s="100">
        <v>0.0008365559039908548</v>
      </c>
      <c r="S132" s="100">
        <v>0.0007399537518832298</v>
      </c>
      <c r="T132" s="100">
        <v>0.00018331976005391064</v>
      </c>
      <c r="U132" s="100">
        <v>0.0001501490751338387</v>
      </c>
      <c r="V132" s="100">
        <v>3.1034560590280835E-05</v>
      </c>
      <c r="W132" s="100">
        <v>4.6138241052516636E-05</v>
      </c>
      <c r="X132" s="100">
        <v>67.5</v>
      </c>
    </row>
    <row r="133" spans="1:24" s="100" customFormat="1" ht="12.75">
      <c r="A133" s="100">
        <v>1697</v>
      </c>
      <c r="B133" s="100">
        <v>129.75999450683594</v>
      </c>
      <c r="C133" s="100">
        <v>134.4600067138672</v>
      </c>
      <c r="D133" s="100">
        <v>8.569108009338379</v>
      </c>
      <c r="E133" s="100">
        <v>8.957778930664062</v>
      </c>
      <c r="F133" s="100">
        <v>28.168055334125718</v>
      </c>
      <c r="G133" s="100" t="s">
        <v>57</v>
      </c>
      <c r="H133" s="100">
        <v>15.999994768130804</v>
      </c>
      <c r="I133" s="100">
        <v>78.25998927496674</v>
      </c>
      <c r="J133" s="100" t="s">
        <v>60</v>
      </c>
      <c r="K133" s="100">
        <v>-1.3895380981906407</v>
      </c>
      <c r="L133" s="100">
        <v>-0.0023621400089160263</v>
      </c>
      <c r="M133" s="100">
        <v>0.3294802536575379</v>
      </c>
      <c r="N133" s="100">
        <v>-0.0005624990569328443</v>
      </c>
      <c r="O133" s="100">
        <v>-0.05571479717671259</v>
      </c>
      <c r="P133" s="100">
        <v>-0.00027007546768649185</v>
      </c>
      <c r="Q133" s="100">
        <v>0.006825462442378824</v>
      </c>
      <c r="R133" s="100">
        <v>-4.5251955635342795E-05</v>
      </c>
      <c r="S133" s="100">
        <v>-0.0007215236181409532</v>
      </c>
      <c r="T133" s="100">
        <v>-1.922103470131118E-05</v>
      </c>
      <c r="U133" s="100">
        <v>0.00015008864625537635</v>
      </c>
      <c r="V133" s="100">
        <v>-3.5834067539872166E-06</v>
      </c>
      <c r="W133" s="100">
        <v>-4.4623745336054034E-05</v>
      </c>
      <c r="X133" s="100">
        <v>67.5</v>
      </c>
    </row>
    <row r="134" spans="1:24" s="100" customFormat="1" ht="12.75">
      <c r="A134" s="100">
        <v>1699</v>
      </c>
      <c r="B134" s="100">
        <v>111.9000015258789</v>
      </c>
      <c r="C134" s="100">
        <v>117.4000015258789</v>
      </c>
      <c r="D134" s="100">
        <v>8.846651077270508</v>
      </c>
      <c r="E134" s="100">
        <v>9.295214653015137</v>
      </c>
      <c r="F134" s="100">
        <v>20.824913889946956</v>
      </c>
      <c r="G134" s="100" t="s">
        <v>58</v>
      </c>
      <c r="H134" s="100">
        <v>11.601146779280668</v>
      </c>
      <c r="I134" s="100">
        <v>56.001148305159575</v>
      </c>
      <c r="J134" s="100" t="s">
        <v>61</v>
      </c>
      <c r="K134" s="100">
        <v>0.2033619659660732</v>
      </c>
      <c r="L134" s="100">
        <v>-0.4341819670739735</v>
      </c>
      <c r="M134" s="100">
        <v>0.044399951216315216</v>
      </c>
      <c r="N134" s="100">
        <v>-0.05434600440042902</v>
      </c>
      <c r="O134" s="100">
        <v>0.008769024994677665</v>
      </c>
      <c r="P134" s="100">
        <v>-0.012452540638724394</v>
      </c>
      <c r="Q134" s="100">
        <v>0.0007379413839059988</v>
      </c>
      <c r="R134" s="100">
        <v>-0.0008353310966396099</v>
      </c>
      <c r="S134" s="100">
        <v>0.00016411953994225202</v>
      </c>
      <c r="T134" s="100">
        <v>-0.00018230931476815538</v>
      </c>
      <c r="U134" s="100">
        <v>4.259463437528231E-06</v>
      </c>
      <c r="V134" s="100">
        <v>-3.082698731740244E-05</v>
      </c>
      <c r="W134" s="100">
        <v>1.1724275653665221E-05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1700</v>
      </c>
      <c r="B136" s="24">
        <v>162.42</v>
      </c>
      <c r="C136" s="24">
        <v>168.22</v>
      </c>
      <c r="D136" s="24">
        <v>8.724375062474483</v>
      </c>
      <c r="E136" s="24">
        <v>9.388502043639045</v>
      </c>
      <c r="F136" s="24">
        <v>30.028261688118363</v>
      </c>
      <c r="G136" s="24" t="s">
        <v>59</v>
      </c>
      <c r="H136" s="24">
        <v>-12.864108845819729</v>
      </c>
      <c r="I136" s="24">
        <v>82.05589115418026</v>
      </c>
      <c r="J136" s="24" t="s">
        <v>73</v>
      </c>
      <c r="K136" s="24">
        <v>2.271692560746372</v>
      </c>
      <c r="M136" s="24" t="s">
        <v>68</v>
      </c>
      <c r="N136" s="24">
        <v>1.1881873255184288</v>
      </c>
      <c r="X136" s="24">
        <v>67.5</v>
      </c>
    </row>
    <row r="137" spans="1:24" ht="12.75" hidden="1">
      <c r="A137" s="24">
        <v>1698</v>
      </c>
      <c r="B137" s="24">
        <v>165.4199981689453</v>
      </c>
      <c r="C137" s="24">
        <v>157.1199951171875</v>
      </c>
      <c r="D137" s="24">
        <v>8.478203773498535</v>
      </c>
      <c r="E137" s="24">
        <v>9.119654655456543</v>
      </c>
      <c r="F137" s="24">
        <v>37.11330429687344</v>
      </c>
      <c r="G137" s="24" t="s">
        <v>56</v>
      </c>
      <c r="H137" s="24">
        <v>6.454480849390876</v>
      </c>
      <c r="I137" s="24">
        <v>104.37447901833619</v>
      </c>
      <c r="J137" s="24" t="s">
        <v>62</v>
      </c>
      <c r="K137" s="24">
        <v>1.456479263899309</v>
      </c>
      <c r="L137" s="24">
        <v>0.15902554591212467</v>
      </c>
      <c r="M137" s="24">
        <v>0.3448022157828579</v>
      </c>
      <c r="N137" s="24">
        <v>0.0518519685244041</v>
      </c>
      <c r="O137" s="24">
        <v>0.0584946998090541</v>
      </c>
      <c r="P137" s="24">
        <v>0.004561910813523021</v>
      </c>
      <c r="Q137" s="24">
        <v>0.0071201758759510455</v>
      </c>
      <c r="R137" s="24">
        <v>0.0007981164940318579</v>
      </c>
      <c r="S137" s="24">
        <v>0.0007674206154627213</v>
      </c>
      <c r="T137" s="24">
        <v>6.707667324760065E-05</v>
      </c>
      <c r="U137" s="24">
        <v>0.00015571395067565385</v>
      </c>
      <c r="V137" s="24">
        <v>2.960048222680482E-05</v>
      </c>
      <c r="W137" s="24">
        <v>4.784617489709119E-05</v>
      </c>
      <c r="X137" s="24">
        <v>67.5</v>
      </c>
    </row>
    <row r="138" spans="1:24" ht="12.75" hidden="1">
      <c r="A138" s="24">
        <v>1699</v>
      </c>
      <c r="B138" s="24">
        <v>111.9000015258789</v>
      </c>
      <c r="C138" s="24">
        <v>117.4000015258789</v>
      </c>
      <c r="D138" s="24">
        <v>8.846651077270508</v>
      </c>
      <c r="E138" s="24">
        <v>9.295214653015137</v>
      </c>
      <c r="F138" s="24">
        <v>25.27372168933915</v>
      </c>
      <c r="G138" s="24" t="s">
        <v>57</v>
      </c>
      <c r="H138" s="24">
        <v>23.56462219490686</v>
      </c>
      <c r="I138" s="24">
        <v>67.96462372078577</v>
      </c>
      <c r="J138" s="24" t="s">
        <v>60</v>
      </c>
      <c r="K138" s="24">
        <v>-1.4026621469067273</v>
      </c>
      <c r="L138" s="24">
        <v>0.0008656853357284655</v>
      </c>
      <c r="M138" s="24">
        <v>0.3309844710202982</v>
      </c>
      <c r="N138" s="24">
        <v>-0.000536783104532816</v>
      </c>
      <c r="O138" s="24">
        <v>-0.056500002705970206</v>
      </c>
      <c r="P138" s="24">
        <v>9.925270172325183E-05</v>
      </c>
      <c r="Q138" s="24">
        <v>0.0067800921369656104</v>
      </c>
      <c r="R138" s="24">
        <v>-4.316608405526797E-05</v>
      </c>
      <c r="S138" s="24">
        <v>-0.0007529734954547062</v>
      </c>
      <c r="T138" s="24">
        <v>7.07877489625552E-06</v>
      </c>
      <c r="U138" s="24">
        <v>0.0001440359476872737</v>
      </c>
      <c r="V138" s="24">
        <v>-3.4187153746013215E-06</v>
      </c>
      <c r="W138" s="24">
        <v>-4.722679199392061E-05</v>
      </c>
      <c r="X138" s="24">
        <v>67.5</v>
      </c>
    </row>
    <row r="139" spans="1:24" ht="12.75" hidden="1">
      <c r="A139" s="24">
        <v>1697</v>
      </c>
      <c r="B139" s="24">
        <v>129.75999450683594</v>
      </c>
      <c r="C139" s="24">
        <v>134.4600067138672</v>
      </c>
      <c r="D139" s="24">
        <v>8.569108009338379</v>
      </c>
      <c r="E139" s="24">
        <v>8.957778930664062</v>
      </c>
      <c r="F139" s="24">
        <v>21.01048610775475</v>
      </c>
      <c r="G139" s="24" t="s">
        <v>58</v>
      </c>
      <c r="H139" s="24">
        <v>-3.8860528928164513</v>
      </c>
      <c r="I139" s="24">
        <v>58.37394161401948</v>
      </c>
      <c r="J139" s="24" t="s">
        <v>61</v>
      </c>
      <c r="K139" s="24">
        <v>-0.39226362029084916</v>
      </c>
      <c r="L139" s="24">
        <v>0.15902318963455858</v>
      </c>
      <c r="M139" s="24">
        <v>-0.09663254085545858</v>
      </c>
      <c r="N139" s="24">
        <v>-0.05184919000094873</v>
      </c>
      <c r="O139" s="24">
        <v>-0.015145283093316982</v>
      </c>
      <c r="P139" s="24">
        <v>0.004560830973818138</v>
      </c>
      <c r="Q139" s="24">
        <v>-0.0021742251766393335</v>
      </c>
      <c r="R139" s="24">
        <v>-0.0007969483215573255</v>
      </c>
      <c r="S139" s="24">
        <v>-0.00014820700449001543</v>
      </c>
      <c r="T139" s="24">
        <v>6.670210671285824E-05</v>
      </c>
      <c r="U139" s="24">
        <v>-5.91648561973146E-05</v>
      </c>
      <c r="V139" s="24">
        <v>-2.9402396726233947E-05</v>
      </c>
      <c r="W139" s="24">
        <v>-7.673758547543372E-06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1700</v>
      </c>
      <c r="B141" s="24">
        <v>151.08</v>
      </c>
      <c r="C141" s="24">
        <v>161.38</v>
      </c>
      <c r="D141" s="24">
        <v>8.775701113208818</v>
      </c>
      <c r="E141" s="24">
        <v>9.072746478291737</v>
      </c>
      <c r="F141" s="24">
        <v>33.12499116221827</v>
      </c>
      <c r="G141" s="24" t="s">
        <v>59</v>
      </c>
      <c r="H141" s="24">
        <v>6.365869192800275</v>
      </c>
      <c r="I141" s="24">
        <v>89.94586919280029</v>
      </c>
      <c r="J141" s="24" t="s">
        <v>73</v>
      </c>
      <c r="K141" s="24">
        <v>3.7589469533710997</v>
      </c>
      <c r="M141" s="24" t="s">
        <v>68</v>
      </c>
      <c r="N141" s="24">
        <v>1.9495422852976663</v>
      </c>
      <c r="X141" s="24">
        <v>67.5</v>
      </c>
    </row>
    <row r="142" spans="1:24" ht="12.75" hidden="1">
      <c r="A142" s="24">
        <v>1697</v>
      </c>
      <c r="B142" s="24">
        <v>111.08000183105469</v>
      </c>
      <c r="C142" s="24">
        <v>124.08000183105469</v>
      </c>
      <c r="D142" s="24">
        <v>8.762064933776855</v>
      </c>
      <c r="E142" s="24">
        <v>8.973898887634277</v>
      </c>
      <c r="F142" s="24">
        <v>25.729095132709986</v>
      </c>
      <c r="G142" s="24" t="s">
        <v>56</v>
      </c>
      <c r="H142" s="24">
        <v>26.274707887802506</v>
      </c>
      <c r="I142" s="24">
        <v>69.8547097188572</v>
      </c>
      <c r="J142" s="24" t="s">
        <v>62</v>
      </c>
      <c r="K142" s="24">
        <v>1.8822855729050305</v>
      </c>
      <c r="L142" s="24">
        <v>0.09593339281287304</v>
      </c>
      <c r="M142" s="24">
        <v>0.4456055055513034</v>
      </c>
      <c r="N142" s="24">
        <v>0.048701670243641706</v>
      </c>
      <c r="O142" s="24">
        <v>0.07559630230232244</v>
      </c>
      <c r="P142" s="24">
        <v>0.002751777743393662</v>
      </c>
      <c r="Q142" s="24">
        <v>0.009201874654303234</v>
      </c>
      <c r="R142" s="24">
        <v>0.0007497282224940064</v>
      </c>
      <c r="S142" s="24">
        <v>0.000991839291754635</v>
      </c>
      <c r="T142" s="24">
        <v>4.047096884156044E-05</v>
      </c>
      <c r="U142" s="24">
        <v>0.00020127571463765607</v>
      </c>
      <c r="V142" s="24">
        <v>2.7817638725875486E-05</v>
      </c>
      <c r="W142" s="24">
        <v>6.184682640492168E-05</v>
      </c>
      <c r="X142" s="24">
        <v>67.5</v>
      </c>
    </row>
    <row r="143" spans="1:24" ht="12.75" hidden="1">
      <c r="A143" s="24">
        <v>1699</v>
      </c>
      <c r="B143" s="24">
        <v>118.83999633789062</v>
      </c>
      <c r="C143" s="24">
        <v>110.54000091552734</v>
      </c>
      <c r="D143" s="24">
        <v>9.072770118713379</v>
      </c>
      <c r="E143" s="24">
        <v>9.753746032714844</v>
      </c>
      <c r="F143" s="24">
        <v>20.4577840576867</v>
      </c>
      <c r="G143" s="24" t="s">
        <v>57</v>
      </c>
      <c r="H143" s="24">
        <v>2.318435158821927</v>
      </c>
      <c r="I143" s="24">
        <v>53.65843149671256</v>
      </c>
      <c r="J143" s="24" t="s">
        <v>60</v>
      </c>
      <c r="K143" s="24">
        <v>0.1483740761448916</v>
      </c>
      <c r="L143" s="24">
        <v>0.0005231579239007677</v>
      </c>
      <c r="M143" s="24">
        <v>-0.04017193618634999</v>
      </c>
      <c r="N143" s="24">
        <v>-0.0005032963978418169</v>
      </c>
      <c r="O143" s="24">
        <v>0.005145769441681776</v>
      </c>
      <c r="P143" s="24">
        <v>5.982759416107531E-05</v>
      </c>
      <c r="Q143" s="24">
        <v>-0.0010697493459235002</v>
      </c>
      <c r="R143" s="24">
        <v>-4.0450182570330064E-05</v>
      </c>
      <c r="S143" s="24">
        <v>5.510724491764762E-07</v>
      </c>
      <c r="T143" s="24">
        <v>4.250915330848988E-06</v>
      </c>
      <c r="U143" s="24">
        <v>-3.917911046989154E-05</v>
      </c>
      <c r="V143" s="24">
        <v>-3.192494074805059E-06</v>
      </c>
      <c r="W143" s="24">
        <v>-2.020679072204912E-06</v>
      </c>
      <c r="X143" s="24">
        <v>67.5</v>
      </c>
    </row>
    <row r="144" spans="1:24" ht="12.75" hidden="1">
      <c r="A144" s="24">
        <v>1698</v>
      </c>
      <c r="B144" s="24">
        <v>165.5800018310547</v>
      </c>
      <c r="C144" s="24">
        <v>161.27999877929688</v>
      </c>
      <c r="D144" s="24">
        <v>8.476719856262207</v>
      </c>
      <c r="E144" s="24">
        <v>9.033733367919922</v>
      </c>
      <c r="F144" s="24">
        <v>26.87107339178386</v>
      </c>
      <c r="G144" s="24" t="s">
        <v>58</v>
      </c>
      <c r="H144" s="24">
        <v>-22.496214821890888</v>
      </c>
      <c r="I144" s="24">
        <v>75.5837870091638</v>
      </c>
      <c r="J144" s="24" t="s">
        <v>61</v>
      </c>
      <c r="K144" s="24">
        <v>-1.8764285521955182</v>
      </c>
      <c r="L144" s="24">
        <v>0.0959319663218453</v>
      </c>
      <c r="M144" s="24">
        <v>-0.44379103429505257</v>
      </c>
      <c r="N144" s="24">
        <v>-0.04869906957279919</v>
      </c>
      <c r="O144" s="24">
        <v>-0.07542096511340314</v>
      </c>
      <c r="P144" s="24">
        <v>0.0027511272976751934</v>
      </c>
      <c r="Q144" s="24">
        <v>-0.009139482123753212</v>
      </c>
      <c r="R144" s="24">
        <v>-0.0007486362202926394</v>
      </c>
      <c r="S144" s="24">
        <v>-0.0009918391386648804</v>
      </c>
      <c r="T144" s="24">
        <v>4.024709974426119E-05</v>
      </c>
      <c r="U144" s="24">
        <v>-0.00019742570907986426</v>
      </c>
      <c r="V144" s="24">
        <v>-2.763383805890275E-05</v>
      </c>
      <c r="W144" s="24">
        <v>-6.181380745794317E-05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1700</v>
      </c>
      <c r="B146" s="24">
        <v>151.08</v>
      </c>
      <c r="C146" s="24">
        <v>161.38</v>
      </c>
      <c r="D146" s="24">
        <v>8.775701113208818</v>
      </c>
      <c r="E146" s="24">
        <v>9.072746478291737</v>
      </c>
      <c r="F146" s="24">
        <v>24.566082853538695</v>
      </c>
      <c r="G146" s="24" t="s">
        <v>59</v>
      </c>
      <c r="H146" s="24">
        <v>-16.874542959934956</v>
      </c>
      <c r="I146" s="24">
        <v>66.70545704006506</v>
      </c>
      <c r="J146" s="24" t="s">
        <v>73</v>
      </c>
      <c r="K146" s="24">
        <v>2.6626902288533842</v>
      </c>
      <c r="M146" s="24" t="s">
        <v>68</v>
      </c>
      <c r="N146" s="24">
        <v>2.4920857771416194</v>
      </c>
      <c r="X146" s="24">
        <v>67.5</v>
      </c>
    </row>
    <row r="147" spans="1:24" ht="12.75" hidden="1">
      <c r="A147" s="24">
        <v>1697</v>
      </c>
      <c r="B147" s="24">
        <v>111.08000183105469</v>
      </c>
      <c r="C147" s="24">
        <v>124.08000183105469</v>
      </c>
      <c r="D147" s="24">
        <v>8.762064933776855</v>
      </c>
      <c r="E147" s="24">
        <v>8.973898887634277</v>
      </c>
      <c r="F147" s="24">
        <v>25.729095132709986</v>
      </c>
      <c r="G147" s="24" t="s">
        <v>56</v>
      </c>
      <c r="H147" s="24">
        <v>26.274707887802506</v>
      </c>
      <c r="I147" s="24">
        <v>69.8547097188572</v>
      </c>
      <c r="J147" s="24" t="s">
        <v>62</v>
      </c>
      <c r="K147" s="24">
        <v>0.2120994882980024</v>
      </c>
      <c r="L147" s="24">
        <v>1.6157939228281009</v>
      </c>
      <c r="M147" s="24">
        <v>0.05021176577284181</v>
      </c>
      <c r="N147" s="24">
        <v>0.04657958640147734</v>
      </c>
      <c r="O147" s="24">
        <v>0.008518754828748904</v>
      </c>
      <c r="P147" s="24">
        <v>0.04635210958676389</v>
      </c>
      <c r="Q147" s="24">
        <v>0.001036897813161627</v>
      </c>
      <c r="R147" s="24">
        <v>0.0007170769912569879</v>
      </c>
      <c r="S147" s="24">
        <v>0.00011182460466506535</v>
      </c>
      <c r="T147" s="24">
        <v>0.0006820546668083319</v>
      </c>
      <c r="U147" s="24">
        <v>2.2652770657721682E-05</v>
      </c>
      <c r="V147" s="24">
        <v>2.6626168845072786E-05</v>
      </c>
      <c r="W147" s="24">
        <v>6.97522467796853E-06</v>
      </c>
      <c r="X147" s="24">
        <v>67.5</v>
      </c>
    </row>
    <row r="148" spans="1:24" ht="12.75" hidden="1">
      <c r="A148" s="24">
        <v>1698</v>
      </c>
      <c r="B148" s="24">
        <v>165.5800018310547</v>
      </c>
      <c r="C148" s="24">
        <v>161.27999877929688</v>
      </c>
      <c r="D148" s="24">
        <v>8.476719856262207</v>
      </c>
      <c r="E148" s="24">
        <v>9.033733367919922</v>
      </c>
      <c r="F148" s="24">
        <v>28.29906322371494</v>
      </c>
      <c r="G148" s="24" t="s">
        <v>57</v>
      </c>
      <c r="H148" s="24">
        <v>-18.47952082034304</v>
      </c>
      <c r="I148" s="24">
        <v>79.60048101071165</v>
      </c>
      <c r="J148" s="24" t="s">
        <v>60</v>
      </c>
      <c r="K148" s="24">
        <v>0.06094180308057929</v>
      </c>
      <c r="L148" s="24">
        <v>-0.008790883839575958</v>
      </c>
      <c r="M148" s="24">
        <v>-0.014972991075223797</v>
      </c>
      <c r="N148" s="24">
        <v>-0.00048108613733156564</v>
      </c>
      <c r="O148" s="24">
        <v>0.002359774729952562</v>
      </c>
      <c r="P148" s="24">
        <v>-0.0010058564980058267</v>
      </c>
      <c r="Q148" s="24">
        <v>-0.0003350668258702771</v>
      </c>
      <c r="R148" s="24">
        <v>-3.87200281946358E-05</v>
      </c>
      <c r="S148" s="24">
        <v>2.360522952395613E-05</v>
      </c>
      <c r="T148" s="24">
        <v>-7.163455111424868E-05</v>
      </c>
      <c r="U148" s="24">
        <v>-8.974804571179893E-06</v>
      </c>
      <c r="V148" s="24">
        <v>-3.057475322159502E-06</v>
      </c>
      <c r="W148" s="24">
        <v>1.2329665695983316E-06</v>
      </c>
      <c r="X148" s="24">
        <v>67.5</v>
      </c>
    </row>
    <row r="149" spans="1:24" ht="12.75" hidden="1">
      <c r="A149" s="24">
        <v>1699</v>
      </c>
      <c r="B149" s="24">
        <v>118.83999633789062</v>
      </c>
      <c r="C149" s="24">
        <v>110.54000091552734</v>
      </c>
      <c r="D149" s="24">
        <v>9.072770118713379</v>
      </c>
      <c r="E149" s="24">
        <v>9.753746032714844</v>
      </c>
      <c r="F149" s="24">
        <v>27.57989564745399</v>
      </c>
      <c r="G149" s="24" t="s">
        <v>58</v>
      </c>
      <c r="H149" s="24">
        <v>20.998920580598565</v>
      </c>
      <c r="I149" s="24">
        <v>72.33891691848919</v>
      </c>
      <c r="J149" s="24" t="s">
        <v>61</v>
      </c>
      <c r="K149" s="24">
        <v>-0.20315582584204264</v>
      </c>
      <c r="L149" s="24">
        <v>-1.6157700088222773</v>
      </c>
      <c r="M149" s="24">
        <v>-0.04792735085823122</v>
      </c>
      <c r="N149" s="24">
        <v>-0.04657710194356407</v>
      </c>
      <c r="O149" s="24">
        <v>-0.008185392297025848</v>
      </c>
      <c r="P149" s="24">
        <v>-0.046341194588063746</v>
      </c>
      <c r="Q149" s="24">
        <v>-0.000981268208565111</v>
      </c>
      <c r="R149" s="24">
        <v>-0.0007160308448710719</v>
      </c>
      <c r="S149" s="24">
        <v>-0.00010930478190646329</v>
      </c>
      <c r="T149" s="24">
        <v>-0.0006782824335051622</v>
      </c>
      <c r="U149" s="24">
        <v>-2.07990601081026E-05</v>
      </c>
      <c r="V149" s="24">
        <v>-2.645004181510325E-05</v>
      </c>
      <c r="W149" s="24">
        <v>-6.865388025916241E-06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1700</v>
      </c>
      <c r="B151" s="24">
        <v>151.08</v>
      </c>
      <c r="C151" s="24">
        <v>161.38</v>
      </c>
      <c r="D151" s="24">
        <v>8.775701113208818</v>
      </c>
      <c r="E151" s="24">
        <v>9.072746478291737</v>
      </c>
      <c r="F151" s="24">
        <v>33.12499116221827</v>
      </c>
      <c r="G151" s="24" t="s">
        <v>59</v>
      </c>
      <c r="H151" s="24">
        <v>6.365869192800275</v>
      </c>
      <c r="I151" s="24">
        <v>89.94586919280029</v>
      </c>
      <c r="J151" s="24" t="s">
        <v>73</v>
      </c>
      <c r="K151" s="24">
        <v>2.507580459178318</v>
      </c>
      <c r="M151" s="24" t="s">
        <v>68</v>
      </c>
      <c r="N151" s="24">
        <v>1.3035904053884793</v>
      </c>
      <c r="X151" s="24">
        <v>67.5</v>
      </c>
    </row>
    <row r="152" spans="1:24" ht="12.75" hidden="1">
      <c r="A152" s="24">
        <v>1699</v>
      </c>
      <c r="B152" s="24">
        <v>118.83999633789062</v>
      </c>
      <c r="C152" s="24">
        <v>110.54000091552734</v>
      </c>
      <c r="D152" s="24">
        <v>9.072770118713379</v>
      </c>
      <c r="E152" s="24">
        <v>9.753746032714844</v>
      </c>
      <c r="F152" s="24">
        <v>27.658490229687978</v>
      </c>
      <c r="G152" s="24" t="s">
        <v>56</v>
      </c>
      <c r="H152" s="24">
        <v>21.205065195035957</v>
      </c>
      <c r="I152" s="24">
        <v>72.54506153292658</v>
      </c>
      <c r="J152" s="24" t="s">
        <v>62</v>
      </c>
      <c r="K152" s="24">
        <v>1.53535616092785</v>
      </c>
      <c r="L152" s="24">
        <v>0.11127682575303427</v>
      </c>
      <c r="M152" s="24">
        <v>0.36347463937262403</v>
      </c>
      <c r="N152" s="24">
        <v>0.04353842301293368</v>
      </c>
      <c r="O152" s="24">
        <v>0.06166292241112046</v>
      </c>
      <c r="P152" s="24">
        <v>0.003191975003893946</v>
      </c>
      <c r="Q152" s="24">
        <v>0.007505851829138007</v>
      </c>
      <c r="R152" s="24">
        <v>0.0006702362258853496</v>
      </c>
      <c r="S152" s="24">
        <v>0.0008090292397662898</v>
      </c>
      <c r="T152" s="24">
        <v>4.695280689048224E-05</v>
      </c>
      <c r="U152" s="24">
        <v>0.00016417911774530382</v>
      </c>
      <c r="V152" s="24">
        <v>2.486877434441828E-05</v>
      </c>
      <c r="W152" s="24">
        <v>5.044727836864398E-05</v>
      </c>
      <c r="X152" s="24">
        <v>67.5</v>
      </c>
    </row>
    <row r="153" spans="1:24" ht="12.75" hidden="1">
      <c r="A153" s="24">
        <v>1697</v>
      </c>
      <c r="B153" s="24">
        <v>111.08000183105469</v>
      </c>
      <c r="C153" s="24">
        <v>124.08000183105469</v>
      </c>
      <c r="D153" s="24">
        <v>8.762064933776855</v>
      </c>
      <c r="E153" s="24">
        <v>8.973898887634277</v>
      </c>
      <c r="F153" s="24">
        <v>16.806620119048315</v>
      </c>
      <c r="G153" s="24" t="s">
        <v>57</v>
      </c>
      <c r="H153" s="24">
        <v>2.0501131697120627</v>
      </c>
      <c r="I153" s="24">
        <v>45.63011500076676</v>
      </c>
      <c r="J153" s="24" t="s">
        <v>60</v>
      </c>
      <c r="K153" s="24">
        <v>0.16005380196324098</v>
      </c>
      <c r="L153" s="24">
        <v>0.0006064678107346902</v>
      </c>
      <c r="M153" s="24">
        <v>-0.04199657015846431</v>
      </c>
      <c r="N153" s="24">
        <v>-0.00044996220054380404</v>
      </c>
      <c r="O153" s="24">
        <v>0.005766182312529377</v>
      </c>
      <c r="P153" s="24">
        <v>6.935522300919606E-05</v>
      </c>
      <c r="Q153" s="24">
        <v>-0.001062571795984842</v>
      </c>
      <c r="R153" s="24">
        <v>-3.616291099878794E-05</v>
      </c>
      <c r="S153" s="24">
        <v>2.109943787207795E-05</v>
      </c>
      <c r="T153" s="24">
        <v>4.9305540061964245E-06</v>
      </c>
      <c r="U153" s="24">
        <v>-3.60582507702348E-05</v>
      </c>
      <c r="V153" s="24">
        <v>-2.8536502108865537E-06</v>
      </c>
      <c r="W153" s="24">
        <v>-3.6048726540962354E-07</v>
      </c>
      <c r="X153" s="24">
        <v>67.5</v>
      </c>
    </row>
    <row r="154" spans="1:24" ht="12.75" hidden="1">
      <c r="A154" s="24">
        <v>1698</v>
      </c>
      <c r="B154" s="24">
        <v>165.5800018310547</v>
      </c>
      <c r="C154" s="24">
        <v>161.27999877929688</v>
      </c>
      <c r="D154" s="24">
        <v>8.476719856262207</v>
      </c>
      <c r="E154" s="24">
        <v>9.033733367919922</v>
      </c>
      <c r="F154" s="24">
        <v>28.29906322371494</v>
      </c>
      <c r="G154" s="24" t="s">
        <v>58</v>
      </c>
      <c r="H154" s="24">
        <v>-18.47952082034304</v>
      </c>
      <c r="I154" s="24">
        <v>79.60048101071165</v>
      </c>
      <c r="J154" s="24" t="s">
        <v>61</v>
      </c>
      <c r="K154" s="24">
        <v>-1.5269909369004842</v>
      </c>
      <c r="L154" s="24">
        <v>0.11127517309115134</v>
      </c>
      <c r="M154" s="24">
        <v>-0.36104030462260617</v>
      </c>
      <c r="N154" s="24">
        <v>-0.04353609780941828</v>
      </c>
      <c r="O154" s="24">
        <v>-0.061392728737355656</v>
      </c>
      <c r="P154" s="24">
        <v>0.003191221439907469</v>
      </c>
      <c r="Q154" s="24">
        <v>-0.007430259272687052</v>
      </c>
      <c r="R154" s="24">
        <v>-0.0006692599213737001</v>
      </c>
      <c r="S154" s="24">
        <v>-0.0008087540568790386</v>
      </c>
      <c r="T154" s="24">
        <v>4.669320841500289E-05</v>
      </c>
      <c r="U154" s="24">
        <v>-0.00016017048809008856</v>
      </c>
      <c r="V154" s="24">
        <v>-2.470450602354769E-05</v>
      </c>
      <c r="W154" s="24">
        <v>-5.044599036330769E-05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1700</v>
      </c>
      <c r="B156" s="24">
        <v>151.08</v>
      </c>
      <c r="C156" s="24">
        <v>161.38</v>
      </c>
      <c r="D156" s="24">
        <v>8.775701113208818</v>
      </c>
      <c r="E156" s="24">
        <v>9.072746478291737</v>
      </c>
      <c r="F156" s="24">
        <v>26.111667550219092</v>
      </c>
      <c r="G156" s="24" t="s">
        <v>59</v>
      </c>
      <c r="H156" s="24">
        <v>-12.677743079349</v>
      </c>
      <c r="I156" s="24">
        <v>70.90225692065101</v>
      </c>
      <c r="J156" s="24" t="s">
        <v>73</v>
      </c>
      <c r="K156" s="24">
        <v>2.792238772086452</v>
      </c>
      <c r="M156" s="24" t="s">
        <v>68</v>
      </c>
      <c r="N156" s="24">
        <v>2.5544782105352453</v>
      </c>
      <c r="X156" s="24">
        <v>67.5</v>
      </c>
    </row>
    <row r="157" spans="1:24" ht="12.75" hidden="1">
      <c r="A157" s="24">
        <v>1699</v>
      </c>
      <c r="B157" s="24">
        <v>118.83999633789062</v>
      </c>
      <c r="C157" s="24">
        <v>110.54000091552734</v>
      </c>
      <c r="D157" s="24">
        <v>9.072770118713379</v>
      </c>
      <c r="E157" s="24">
        <v>9.753746032714844</v>
      </c>
      <c r="F157" s="24">
        <v>27.658490229687978</v>
      </c>
      <c r="G157" s="24" t="s">
        <v>56</v>
      </c>
      <c r="H157" s="24">
        <v>21.205065195035957</v>
      </c>
      <c r="I157" s="24">
        <v>72.54506153292658</v>
      </c>
      <c r="J157" s="24" t="s">
        <v>62</v>
      </c>
      <c r="K157" s="24">
        <v>0.4215592455006985</v>
      </c>
      <c r="L157" s="24">
        <v>1.612419551666346</v>
      </c>
      <c r="M157" s="24">
        <v>0.09979868899795427</v>
      </c>
      <c r="N157" s="24">
        <v>0.04731269736078183</v>
      </c>
      <c r="O157" s="24">
        <v>0.016930758560025086</v>
      </c>
      <c r="P157" s="24">
        <v>0.04625527749496524</v>
      </c>
      <c r="Q157" s="24">
        <v>0.0020608446037656786</v>
      </c>
      <c r="R157" s="24">
        <v>0.0007283510106323897</v>
      </c>
      <c r="S157" s="24">
        <v>0.0002220748106240324</v>
      </c>
      <c r="T157" s="24">
        <v>0.0006806165258987436</v>
      </c>
      <c r="U157" s="24">
        <v>4.5053221953767754E-05</v>
      </c>
      <c r="V157" s="24">
        <v>2.704937205905078E-05</v>
      </c>
      <c r="W157" s="24">
        <v>1.3834795908043805E-05</v>
      </c>
      <c r="X157" s="24">
        <v>67.5</v>
      </c>
    </row>
    <row r="158" spans="1:24" ht="12.75" hidden="1">
      <c r="A158" s="24">
        <v>1698</v>
      </c>
      <c r="B158" s="24">
        <v>165.5800018310547</v>
      </c>
      <c r="C158" s="24">
        <v>161.27999877929688</v>
      </c>
      <c r="D158" s="24">
        <v>8.476719856262207</v>
      </c>
      <c r="E158" s="24">
        <v>9.033733367919922</v>
      </c>
      <c r="F158" s="24">
        <v>26.87107339178386</v>
      </c>
      <c r="G158" s="24" t="s">
        <v>57</v>
      </c>
      <c r="H158" s="24">
        <v>-22.496214821890888</v>
      </c>
      <c r="I158" s="24">
        <v>75.5837870091638</v>
      </c>
      <c r="J158" s="24" t="s">
        <v>60</v>
      </c>
      <c r="K158" s="24">
        <v>0.3783659193935286</v>
      </c>
      <c r="L158" s="24">
        <v>-0.008772593775991043</v>
      </c>
      <c r="M158" s="24">
        <v>-0.08906721468897727</v>
      </c>
      <c r="N158" s="24">
        <v>-0.0004886091584781496</v>
      </c>
      <c r="O158" s="24">
        <v>0.015275846676561858</v>
      </c>
      <c r="P158" s="24">
        <v>-0.001003825766931641</v>
      </c>
      <c r="Q158" s="24">
        <v>-0.0018142099491854672</v>
      </c>
      <c r="R158" s="24">
        <v>-3.9321092012325214E-05</v>
      </c>
      <c r="S158" s="24">
        <v>0.0002063926263199829</v>
      </c>
      <c r="T158" s="24">
        <v>-7.149226475828344E-05</v>
      </c>
      <c r="U158" s="24">
        <v>-3.7825123638227977E-05</v>
      </c>
      <c r="V158" s="24">
        <v>-3.1015690233451147E-06</v>
      </c>
      <c r="W158" s="24">
        <v>1.30202659316786E-05</v>
      </c>
      <c r="X158" s="24">
        <v>67.5</v>
      </c>
    </row>
    <row r="159" spans="1:24" ht="12.75" hidden="1">
      <c r="A159" s="24">
        <v>1697</v>
      </c>
      <c r="B159" s="24">
        <v>111.08000183105469</v>
      </c>
      <c r="C159" s="24">
        <v>124.08000183105469</v>
      </c>
      <c r="D159" s="24">
        <v>8.762064933776855</v>
      </c>
      <c r="E159" s="24">
        <v>8.973898887634277</v>
      </c>
      <c r="F159" s="24">
        <v>25.655938196366616</v>
      </c>
      <c r="G159" s="24" t="s">
        <v>58</v>
      </c>
      <c r="H159" s="24">
        <v>26.076086190232957</v>
      </c>
      <c r="I159" s="24">
        <v>69.65608802128764</v>
      </c>
      <c r="J159" s="24" t="s">
        <v>61</v>
      </c>
      <c r="K159" s="24">
        <v>0.18588014554709173</v>
      </c>
      <c r="L159" s="24">
        <v>-1.6123956872288954</v>
      </c>
      <c r="M159" s="24">
        <v>0.04502010210181703</v>
      </c>
      <c r="N159" s="24">
        <v>-0.0473101743036652</v>
      </c>
      <c r="O159" s="24">
        <v>0.0073006228317888545</v>
      </c>
      <c r="P159" s="24">
        <v>-0.04624438376674385</v>
      </c>
      <c r="Q159" s="24">
        <v>0.0009776107308875968</v>
      </c>
      <c r="R159" s="24">
        <v>-0.0007272888328664079</v>
      </c>
      <c r="S159" s="24">
        <v>8.197136887011068E-05</v>
      </c>
      <c r="T159" s="24">
        <v>-0.0006768513214925466</v>
      </c>
      <c r="U159" s="24">
        <v>2.447555576832175E-05</v>
      </c>
      <c r="V159" s="24">
        <v>-2.6870965713617047E-05</v>
      </c>
      <c r="W159" s="24">
        <v>4.67699186289598E-06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1700</v>
      </c>
      <c r="B161" s="100">
        <v>151.08</v>
      </c>
      <c r="C161" s="100">
        <v>161.38</v>
      </c>
      <c r="D161" s="100">
        <v>8.775701113208818</v>
      </c>
      <c r="E161" s="100">
        <v>9.072746478291737</v>
      </c>
      <c r="F161" s="100">
        <v>24.566082853538695</v>
      </c>
      <c r="G161" s="100" t="s">
        <v>59</v>
      </c>
      <c r="H161" s="100">
        <v>-16.874542959934956</v>
      </c>
      <c r="I161" s="100">
        <v>66.70545704006506</v>
      </c>
      <c r="J161" s="100" t="s">
        <v>73</v>
      </c>
      <c r="K161" s="100">
        <v>2.9034519008971316</v>
      </c>
      <c r="M161" s="100" t="s">
        <v>68</v>
      </c>
      <c r="N161" s="100">
        <v>1.5089320586409252</v>
      </c>
      <c r="X161" s="100">
        <v>67.5</v>
      </c>
    </row>
    <row r="162" spans="1:24" s="100" customFormat="1" ht="12.75">
      <c r="A162" s="100">
        <v>1698</v>
      </c>
      <c r="B162" s="100">
        <v>165.5800018310547</v>
      </c>
      <c r="C162" s="100">
        <v>161.27999877929688</v>
      </c>
      <c r="D162" s="100">
        <v>8.476719856262207</v>
      </c>
      <c r="E162" s="100">
        <v>9.033733367919922</v>
      </c>
      <c r="F162" s="100">
        <v>35.28409041781119</v>
      </c>
      <c r="G162" s="100" t="s">
        <v>56</v>
      </c>
      <c r="H162" s="100">
        <v>1.168179887184948</v>
      </c>
      <c r="I162" s="100">
        <v>99.24818171823964</v>
      </c>
      <c r="J162" s="100" t="s">
        <v>62</v>
      </c>
      <c r="K162" s="100">
        <v>1.6525637605644534</v>
      </c>
      <c r="L162" s="100">
        <v>0.11175808670361694</v>
      </c>
      <c r="M162" s="100">
        <v>0.39122212685144525</v>
      </c>
      <c r="N162" s="100">
        <v>0.049582433782103454</v>
      </c>
      <c r="O162" s="100">
        <v>0.06636984249266259</v>
      </c>
      <c r="P162" s="100">
        <v>0.0032060156960376732</v>
      </c>
      <c r="Q162" s="100">
        <v>0.008078714936019596</v>
      </c>
      <c r="R162" s="100">
        <v>0.0007631597520544581</v>
      </c>
      <c r="S162" s="100">
        <v>0.0008707378568154321</v>
      </c>
      <c r="T162" s="100">
        <v>4.7122991821944236E-05</v>
      </c>
      <c r="U162" s="100">
        <v>0.0001766759154396376</v>
      </c>
      <c r="V162" s="100">
        <v>2.8302343577609198E-05</v>
      </c>
      <c r="W162" s="100">
        <v>5.428870290698126E-05</v>
      </c>
      <c r="X162" s="100">
        <v>67.5</v>
      </c>
    </row>
    <row r="163" spans="1:24" s="100" customFormat="1" ht="12.75">
      <c r="A163" s="100">
        <v>1697</v>
      </c>
      <c r="B163" s="100">
        <v>111.08000183105469</v>
      </c>
      <c r="C163" s="100">
        <v>124.08000183105469</v>
      </c>
      <c r="D163" s="100">
        <v>8.762064933776855</v>
      </c>
      <c r="E163" s="100">
        <v>8.973898887634277</v>
      </c>
      <c r="F163" s="100">
        <v>25.655938196366616</v>
      </c>
      <c r="G163" s="100" t="s">
        <v>57</v>
      </c>
      <c r="H163" s="100">
        <v>26.076086190232957</v>
      </c>
      <c r="I163" s="100">
        <v>69.65608802128764</v>
      </c>
      <c r="J163" s="100" t="s">
        <v>60</v>
      </c>
      <c r="K163" s="100">
        <v>-1.6517867599840037</v>
      </c>
      <c r="L163" s="100">
        <v>0.0006082843464947996</v>
      </c>
      <c r="M163" s="100">
        <v>0.3911492921492601</v>
      </c>
      <c r="N163" s="100">
        <v>-0.0005134743095977326</v>
      </c>
      <c r="O163" s="100">
        <v>-0.06631281513269953</v>
      </c>
      <c r="P163" s="100">
        <v>6.983820987298025E-05</v>
      </c>
      <c r="Q163" s="100">
        <v>0.008078519398966243</v>
      </c>
      <c r="R163" s="100">
        <v>-4.129832086570322E-05</v>
      </c>
      <c r="S163" s="100">
        <v>-0.0008655676643387894</v>
      </c>
      <c r="T163" s="100">
        <v>4.988046151578488E-06</v>
      </c>
      <c r="U163" s="100">
        <v>0.0001760179010616567</v>
      </c>
      <c r="V163" s="100">
        <v>-3.273098074156911E-06</v>
      </c>
      <c r="W163" s="100">
        <v>-5.373971109648747E-05</v>
      </c>
      <c r="X163" s="100">
        <v>67.5</v>
      </c>
    </row>
    <row r="164" spans="1:24" s="100" customFormat="1" ht="12.75">
      <c r="A164" s="100">
        <v>1699</v>
      </c>
      <c r="B164" s="100">
        <v>118.83999633789062</v>
      </c>
      <c r="C164" s="100">
        <v>110.54000091552734</v>
      </c>
      <c r="D164" s="100">
        <v>9.072770118713379</v>
      </c>
      <c r="E164" s="100">
        <v>9.753746032714844</v>
      </c>
      <c r="F164" s="100">
        <v>20.4577840576867</v>
      </c>
      <c r="G164" s="100" t="s">
        <v>58</v>
      </c>
      <c r="H164" s="100">
        <v>2.318435158821927</v>
      </c>
      <c r="I164" s="100">
        <v>53.65843149671256</v>
      </c>
      <c r="J164" s="100" t="s">
        <v>61</v>
      </c>
      <c r="K164" s="100">
        <v>0.05067032931090626</v>
      </c>
      <c r="L164" s="100">
        <v>0.11175643128610975</v>
      </c>
      <c r="M164" s="100">
        <v>0.007548760779167944</v>
      </c>
      <c r="N164" s="100">
        <v>-0.04957977494795692</v>
      </c>
      <c r="O164" s="100">
        <v>0.002750734752253808</v>
      </c>
      <c r="P164" s="100">
        <v>0.0032052549458165824</v>
      </c>
      <c r="Q164" s="100">
        <v>-5.62079886866749E-05</v>
      </c>
      <c r="R164" s="100">
        <v>-0.0007620415053325478</v>
      </c>
      <c r="S164" s="100">
        <v>9.474720968252643E-05</v>
      </c>
      <c r="T164" s="100">
        <v>4.685825171558096E-05</v>
      </c>
      <c r="U164" s="100">
        <v>-1.5234093418474601E-05</v>
      </c>
      <c r="V164" s="100">
        <v>-2.811244352563446E-05</v>
      </c>
      <c r="W164" s="100">
        <v>7.7010852864085E-06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1700</v>
      </c>
      <c r="B166" s="24">
        <v>151.08</v>
      </c>
      <c r="C166" s="24">
        <v>161.38</v>
      </c>
      <c r="D166" s="24">
        <v>8.775701113208818</v>
      </c>
      <c r="E166" s="24">
        <v>9.072746478291737</v>
      </c>
      <c r="F166" s="24">
        <v>26.111667550219092</v>
      </c>
      <c r="G166" s="24" t="s">
        <v>59</v>
      </c>
      <c r="H166" s="24">
        <v>-12.677743079349</v>
      </c>
      <c r="I166" s="24">
        <v>70.90225692065101</v>
      </c>
      <c r="J166" s="24" t="s">
        <v>73</v>
      </c>
      <c r="K166" s="24">
        <v>1.7877290679556828</v>
      </c>
      <c r="M166" s="24" t="s">
        <v>68</v>
      </c>
      <c r="N166" s="24">
        <v>0.930710632264238</v>
      </c>
      <c r="X166" s="24">
        <v>67.5</v>
      </c>
    </row>
    <row r="167" spans="1:24" ht="12.75" hidden="1">
      <c r="A167" s="24">
        <v>1698</v>
      </c>
      <c r="B167" s="24">
        <v>165.5800018310547</v>
      </c>
      <c r="C167" s="24">
        <v>161.27999877929688</v>
      </c>
      <c r="D167" s="24">
        <v>8.476719856262207</v>
      </c>
      <c r="E167" s="24">
        <v>9.033733367919922</v>
      </c>
      <c r="F167" s="24">
        <v>35.28409041781119</v>
      </c>
      <c r="G167" s="24" t="s">
        <v>56</v>
      </c>
      <c r="H167" s="24">
        <v>1.168179887184948</v>
      </c>
      <c r="I167" s="24">
        <v>99.24818171823964</v>
      </c>
      <c r="J167" s="24" t="s">
        <v>62</v>
      </c>
      <c r="K167" s="24">
        <v>1.2957193340566522</v>
      </c>
      <c r="L167" s="24">
        <v>0.09978902446921163</v>
      </c>
      <c r="M167" s="24">
        <v>0.30674405492577056</v>
      </c>
      <c r="N167" s="24">
        <v>0.045093589440585655</v>
      </c>
      <c r="O167" s="24">
        <v>0.05203835235584258</v>
      </c>
      <c r="P167" s="24">
        <v>0.0028626504619168156</v>
      </c>
      <c r="Q167" s="24">
        <v>0.00633424868489972</v>
      </c>
      <c r="R167" s="24">
        <v>0.0006940735896715726</v>
      </c>
      <c r="S167" s="24">
        <v>0.0006827147441956768</v>
      </c>
      <c r="T167" s="24">
        <v>4.2081184242596E-05</v>
      </c>
      <c r="U167" s="24">
        <v>0.0001385248160098431</v>
      </c>
      <c r="V167" s="24">
        <v>2.5742532868321925E-05</v>
      </c>
      <c r="W167" s="24">
        <v>4.256562814202856E-05</v>
      </c>
      <c r="X167" s="24">
        <v>67.5</v>
      </c>
    </row>
    <row r="168" spans="1:24" ht="12.75" hidden="1">
      <c r="A168" s="24">
        <v>1699</v>
      </c>
      <c r="B168" s="24">
        <v>118.83999633789062</v>
      </c>
      <c r="C168" s="24">
        <v>110.54000091552734</v>
      </c>
      <c r="D168" s="24">
        <v>9.072770118713379</v>
      </c>
      <c r="E168" s="24">
        <v>9.753746032714844</v>
      </c>
      <c r="F168" s="24">
        <v>27.57989564745399</v>
      </c>
      <c r="G168" s="24" t="s">
        <v>57</v>
      </c>
      <c r="H168" s="24">
        <v>20.998920580598565</v>
      </c>
      <c r="I168" s="24">
        <v>72.33891691848919</v>
      </c>
      <c r="J168" s="24" t="s">
        <v>60</v>
      </c>
      <c r="K168" s="24">
        <v>-1.2951334155236043</v>
      </c>
      <c r="L168" s="24">
        <v>0.0005431812078872504</v>
      </c>
      <c r="M168" s="24">
        <v>0.30669039908962226</v>
      </c>
      <c r="N168" s="24">
        <v>-0.0004669025786656632</v>
      </c>
      <c r="O168" s="24">
        <v>-0.05199490687059445</v>
      </c>
      <c r="P168" s="24">
        <v>6.233237330451666E-05</v>
      </c>
      <c r="Q168" s="24">
        <v>0.006334068121318576</v>
      </c>
      <c r="R168" s="24">
        <v>-3.7549670084808275E-05</v>
      </c>
      <c r="S168" s="24">
        <v>-0.0006787048038621201</v>
      </c>
      <c r="T168" s="24">
        <v>4.449998833281146E-06</v>
      </c>
      <c r="U168" s="24">
        <v>0.00013800171790913048</v>
      </c>
      <c r="V168" s="24">
        <v>-2.97416030958408E-06</v>
      </c>
      <c r="W168" s="24">
        <v>-4.213869939268334E-05</v>
      </c>
      <c r="X168" s="24">
        <v>67.5</v>
      </c>
    </row>
    <row r="169" spans="1:24" ht="12.75" hidden="1">
      <c r="A169" s="24">
        <v>1697</v>
      </c>
      <c r="B169" s="24">
        <v>111.08000183105469</v>
      </c>
      <c r="C169" s="24">
        <v>124.08000183105469</v>
      </c>
      <c r="D169" s="24">
        <v>8.762064933776855</v>
      </c>
      <c r="E169" s="24">
        <v>8.973898887634277</v>
      </c>
      <c r="F169" s="24">
        <v>16.806620119048315</v>
      </c>
      <c r="G169" s="24" t="s">
        <v>58</v>
      </c>
      <c r="H169" s="24">
        <v>2.0501131697120627</v>
      </c>
      <c r="I169" s="24">
        <v>45.63011500076676</v>
      </c>
      <c r="J169" s="24" t="s">
        <v>61</v>
      </c>
      <c r="K169" s="24">
        <v>0.038961887048464365</v>
      </c>
      <c r="L169" s="24">
        <v>0.09978754611018509</v>
      </c>
      <c r="M169" s="24">
        <v>0.005737101929752358</v>
      </c>
      <c r="N169" s="24">
        <v>-0.04509117220275088</v>
      </c>
      <c r="O169" s="24">
        <v>0.0021259763472429574</v>
      </c>
      <c r="P169" s="24">
        <v>0.002861971757783571</v>
      </c>
      <c r="Q169" s="24">
        <v>-4.782715389400482E-05</v>
      </c>
      <c r="R169" s="24">
        <v>-0.0006930571189707992</v>
      </c>
      <c r="S169" s="24">
        <v>7.388647478834998E-05</v>
      </c>
      <c r="T169" s="24">
        <v>4.184523363112107E-05</v>
      </c>
      <c r="U169" s="24">
        <v>-1.2027073820745425E-05</v>
      </c>
      <c r="V169" s="24">
        <v>-2.5570146048263575E-05</v>
      </c>
      <c r="W169" s="24">
        <v>6.01354409799438E-06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1700</v>
      </c>
      <c r="B171" s="24">
        <v>169.28</v>
      </c>
      <c r="C171" s="24">
        <v>159.48</v>
      </c>
      <c r="D171" s="24">
        <v>8.75991146598715</v>
      </c>
      <c r="E171" s="24">
        <v>9.206239713083743</v>
      </c>
      <c r="F171" s="24">
        <v>38.55191719758384</v>
      </c>
      <c r="G171" s="24" t="s">
        <v>59</v>
      </c>
      <c r="H171" s="24">
        <v>3.1706456220782258</v>
      </c>
      <c r="I171" s="24">
        <v>104.95064562207823</v>
      </c>
      <c r="J171" s="24" t="s">
        <v>73</v>
      </c>
      <c r="K171" s="24">
        <v>2.091125112606575</v>
      </c>
      <c r="M171" s="24" t="s">
        <v>68</v>
      </c>
      <c r="N171" s="24">
        <v>1.1172470137463104</v>
      </c>
      <c r="X171" s="24">
        <v>67.5</v>
      </c>
    </row>
    <row r="172" spans="1:24" ht="12.75" hidden="1">
      <c r="A172" s="24">
        <v>1697</v>
      </c>
      <c r="B172" s="24">
        <v>130.66000366210938</v>
      </c>
      <c r="C172" s="24">
        <v>127.55999755859375</v>
      </c>
      <c r="D172" s="24">
        <v>8.826516151428223</v>
      </c>
      <c r="E172" s="24">
        <v>9.416155815124512</v>
      </c>
      <c r="F172" s="24">
        <v>29.345471938235875</v>
      </c>
      <c r="G172" s="24" t="s">
        <v>56</v>
      </c>
      <c r="H172" s="24">
        <v>15.99652333426532</v>
      </c>
      <c r="I172" s="24">
        <v>79.1565269963747</v>
      </c>
      <c r="J172" s="24" t="s">
        <v>62</v>
      </c>
      <c r="K172" s="24">
        <v>1.3775615255709193</v>
      </c>
      <c r="L172" s="24">
        <v>0.2880976076752543</v>
      </c>
      <c r="M172" s="24">
        <v>0.32611926174349853</v>
      </c>
      <c r="N172" s="24">
        <v>0.030331530240041118</v>
      </c>
      <c r="O172" s="24">
        <v>0.05532550933985247</v>
      </c>
      <c r="P172" s="24">
        <v>0.00826444770361033</v>
      </c>
      <c r="Q172" s="24">
        <v>0.006734456283072796</v>
      </c>
      <c r="R172" s="24">
        <v>0.0004669232042490707</v>
      </c>
      <c r="S172" s="24">
        <v>0.0007258718312913711</v>
      </c>
      <c r="T172" s="24">
        <v>0.00012158457650015269</v>
      </c>
      <c r="U172" s="24">
        <v>0.00014730506497532753</v>
      </c>
      <c r="V172" s="24">
        <v>1.7318614533802815E-05</v>
      </c>
      <c r="W172" s="24">
        <v>4.526098783851242E-05</v>
      </c>
      <c r="X172" s="24">
        <v>67.5</v>
      </c>
    </row>
    <row r="173" spans="1:24" ht="12.75" hidden="1">
      <c r="A173" s="24">
        <v>1699</v>
      </c>
      <c r="B173" s="24">
        <v>114.36000061035156</v>
      </c>
      <c r="C173" s="24">
        <v>122.86000061035156</v>
      </c>
      <c r="D173" s="24">
        <v>8.90503978729248</v>
      </c>
      <c r="E173" s="24">
        <v>9.377223014831543</v>
      </c>
      <c r="F173" s="24">
        <v>20.56174708181165</v>
      </c>
      <c r="G173" s="24" t="s">
        <v>57</v>
      </c>
      <c r="H173" s="24">
        <v>8.076585917882696</v>
      </c>
      <c r="I173" s="24">
        <v>54.93658652823426</v>
      </c>
      <c r="J173" s="24" t="s">
        <v>60</v>
      </c>
      <c r="K173" s="24">
        <v>-0.1940000693448243</v>
      </c>
      <c r="L173" s="24">
        <v>0.0015682821286940906</v>
      </c>
      <c r="M173" s="24">
        <v>0.04225444972628419</v>
      </c>
      <c r="N173" s="24">
        <v>-0.0003136147125675901</v>
      </c>
      <c r="O173" s="24">
        <v>-0.0083817671519862</v>
      </c>
      <c r="P173" s="24">
        <v>0.00017946958329172192</v>
      </c>
      <c r="Q173" s="24">
        <v>0.0006970194861127843</v>
      </c>
      <c r="R173" s="24">
        <v>-2.5202329354187054E-05</v>
      </c>
      <c r="S173" s="24">
        <v>-0.00015815047543274498</v>
      </c>
      <c r="T173" s="24">
        <v>1.2777158200214381E-05</v>
      </c>
      <c r="U173" s="24">
        <v>3.569987575830395E-06</v>
      </c>
      <c r="V173" s="24">
        <v>-1.9915043716482832E-06</v>
      </c>
      <c r="W173" s="24">
        <v>-1.1321499288351119E-05</v>
      </c>
      <c r="X173" s="24">
        <v>67.5</v>
      </c>
    </row>
    <row r="174" spans="1:24" ht="12.75" hidden="1">
      <c r="A174" s="24">
        <v>1698</v>
      </c>
      <c r="B174" s="24">
        <v>171.33999633789062</v>
      </c>
      <c r="C174" s="24">
        <v>174.5399932861328</v>
      </c>
      <c r="D174" s="24">
        <v>8.336346626281738</v>
      </c>
      <c r="E174" s="24">
        <v>8.853055953979492</v>
      </c>
      <c r="F174" s="24">
        <v>29.486707351664503</v>
      </c>
      <c r="G174" s="24" t="s">
        <v>58</v>
      </c>
      <c r="H174" s="24">
        <v>-19.481878744113416</v>
      </c>
      <c r="I174" s="24">
        <v>84.35811759377721</v>
      </c>
      <c r="J174" s="24" t="s">
        <v>61</v>
      </c>
      <c r="K174" s="24">
        <v>-1.3638327352822566</v>
      </c>
      <c r="L174" s="24">
        <v>0.28809333910968776</v>
      </c>
      <c r="M174" s="24">
        <v>-0.3233702743890561</v>
      </c>
      <c r="N174" s="24">
        <v>-0.030329908877452797</v>
      </c>
      <c r="O174" s="24">
        <v>-0.054686908516792095</v>
      </c>
      <c r="P174" s="24">
        <v>0.00826249880571145</v>
      </c>
      <c r="Q174" s="24">
        <v>-0.0066982882339145225</v>
      </c>
      <c r="R174" s="24">
        <v>-0.00046624255625301133</v>
      </c>
      <c r="S174" s="24">
        <v>-0.000708433724904938</v>
      </c>
      <c r="T174" s="24">
        <v>0.00012091134550176909</v>
      </c>
      <c r="U174" s="24">
        <v>-0.00014726179869909876</v>
      </c>
      <c r="V174" s="24">
        <v>-1.7203729819668523E-05</v>
      </c>
      <c r="W174" s="24">
        <v>-4.382214821276833E-05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1700</v>
      </c>
      <c r="B176" s="24">
        <v>169.28</v>
      </c>
      <c r="C176" s="24">
        <v>159.48</v>
      </c>
      <c r="D176" s="24">
        <v>8.75991146598715</v>
      </c>
      <c r="E176" s="24">
        <v>9.206239713083743</v>
      </c>
      <c r="F176" s="24">
        <v>29.871819901966646</v>
      </c>
      <c r="G176" s="24" t="s">
        <v>59</v>
      </c>
      <c r="H176" s="24">
        <v>-20.459354685521888</v>
      </c>
      <c r="I176" s="24">
        <v>81.32064531447811</v>
      </c>
      <c r="J176" s="24" t="s">
        <v>73</v>
      </c>
      <c r="K176" s="24">
        <v>2.958384380407259</v>
      </c>
      <c r="M176" s="24" t="s">
        <v>68</v>
      </c>
      <c r="N176" s="24">
        <v>2.655055472129175</v>
      </c>
      <c r="X176" s="24">
        <v>67.5</v>
      </c>
    </row>
    <row r="177" spans="1:24" ht="12.75" hidden="1">
      <c r="A177" s="24">
        <v>1697</v>
      </c>
      <c r="B177" s="24">
        <v>130.66000366210938</v>
      </c>
      <c r="C177" s="24">
        <v>127.55999755859375</v>
      </c>
      <c r="D177" s="24">
        <v>8.826516151428223</v>
      </c>
      <c r="E177" s="24">
        <v>9.416155815124512</v>
      </c>
      <c r="F177" s="24">
        <v>29.345471938235875</v>
      </c>
      <c r="G177" s="24" t="s">
        <v>56</v>
      </c>
      <c r="H177" s="24">
        <v>15.99652333426532</v>
      </c>
      <c r="I177" s="24">
        <v>79.1565269963747</v>
      </c>
      <c r="J177" s="24" t="s">
        <v>62</v>
      </c>
      <c r="K177" s="24">
        <v>0.547747738144981</v>
      </c>
      <c r="L177" s="24">
        <v>1.6241252191986546</v>
      </c>
      <c r="M177" s="24">
        <v>0.1296716000883059</v>
      </c>
      <c r="N177" s="24">
        <v>0.03311664114748621</v>
      </c>
      <c r="O177" s="24">
        <v>0.02199824104453455</v>
      </c>
      <c r="P177" s="24">
        <v>0.04659100976835291</v>
      </c>
      <c r="Q177" s="24">
        <v>0.0026777311304899275</v>
      </c>
      <c r="R177" s="24">
        <v>0.0005098104260250915</v>
      </c>
      <c r="S177" s="24">
        <v>0.0002885627970683793</v>
      </c>
      <c r="T177" s="24">
        <v>0.0006855666878092208</v>
      </c>
      <c r="U177" s="24">
        <v>5.859652088810551E-05</v>
      </c>
      <c r="V177" s="24">
        <v>1.8934624510852417E-05</v>
      </c>
      <c r="W177" s="24">
        <v>1.7991030935257486E-05</v>
      </c>
      <c r="X177" s="24">
        <v>67.5</v>
      </c>
    </row>
    <row r="178" spans="1:24" ht="12.75" hidden="1">
      <c r="A178" s="24">
        <v>1698</v>
      </c>
      <c r="B178" s="24">
        <v>171.33999633789062</v>
      </c>
      <c r="C178" s="24">
        <v>174.5399932861328</v>
      </c>
      <c r="D178" s="24">
        <v>8.336346626281738</v>
      </c>
      <c r="E178" s="24">
        <v>8.853055953979492</v>
      </c>
      <c r="F178" s="24">
        <v>30.413536472780304</v>
      </c>
      <c r="G178" s="24" t="s">
        <v>57</v>
      </c>
      <c r="H178" s="24">
        <v>-16.830325993378423</v>
      </c>
      <c r="I178" s="24">
        <v>87.0096703445122</v>
      </c>
      <c r="J178" s="24" t="s">
        <v>60</v>
      </c>
      <c r="K178" s="24">
        <v>-0.13751760110036976</v>
      </c>
      <c r="L178" s="24">
        <v>-0.008836644647193692</v>
      </c>
      <c r="M178" s="24">
        <v>0.03397971623550388</v>
      </c>
      <c r="N178" s="24">
        <v>-0.0003420638247902902</v>
      </c>
      <c r="O178" s="24">
        <v>-0.005292558812042845</v>
      </c>
      <c r="P178" s="24">
        <v>-0.0010110611227566186</v>
      </c>
      <c r="Q178" s="24">
        <v>0.0007692400549192162</v>
      </c>
      <c r="R178" s="24">
        <v>-2.7548976220990246E-05</v>
      </c>
      <c r="S178" s="24">
        <v>-5.039653854707499E-05</v>
      </c>
      <c r="T178" s="24">
        <v>-7.200028104435303E-05</v>
      </c>
      <c r="U178" s="24">
        <v>2.1251986476735358E-05</v>
      </c>
      <c r="V178" s="24">
        <v>-2.176921686143548E-06</v>
      </c>
      <c r="W178" s="24">
        <v>-2.562947207280015E-06</v>
      </c>
      <c r="X178" s="24">
        <v>67.5</v>
      </c>
    </row>
    <row r="179" spans="1:24" ht="12.75" hidden="1">
      <c r="A179" s="24">
        <v>1699</v>
      </c>
      <c r="B179" s="24">
        <v>114.36000061035156</v>
      </c>
      <c r="C179" s="24">
        <v>122.86000061035156</v>
      </c>
      <c r="D179" s="24">
        <v>8.90503978729248</v>
      </c>
      <c r="E179" s="24">
        <v>9.377223014831543</v>
      </c>
      <c r="F179" s="24">
        <v>28.68027115135216</v>
      </c>
      <c r="G179" s="24" t="s">
        <v>58</v>
      </c>
      <c r="H179" s="24">
        <v>29.767544290889205</v>
      </c>
      <c r="I179" s="24">
        <v>76.62754490124077</v>
      </c>
      <c r="J179" s="24" t="s">
        <v>61</v>
      </c>
      <c r="K179" s="24">
        <v>0.5302042003139378</v>
      </c>
      <c r="L179" s="24">
        <v>-1.624101179529298</v>
      </c>
      <c r="M179" s="24">
        <v>0.1251403322435104</v>
      </c>
      <c r="N179" s="24">
        <v>-0.033114874501213906</v>
      </c>
      <c r="O179" s="24">
        <v>0.021352082574646256</v>
      </c>
      <c r="P179" s="24">
        <v>-0.04658003807040959</v>
      </c>
      <c r="Q179" s="24">
        <v>0.002564861350073868</v>
      </c>
      <c r="R179" s="24">
        <v>-0.0005090655403708451</v>
      </c>
      <c r="S179" s="24">
        <v>0.0002841279232219175</v>
      </c>
      <c r="T179" s="24">
        <v>-0.0006817753610708148</v>
      </c>
      <c r="U179" s="24">
        <v>5.460682494874466E-05</v>
      </c>
      <c r="V179" s="24">
        <v>-1.880906742343626E-05</v>
      </c>
      <c r="W179" s="24">
        <v>1.780754041764576E-05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1700</v>
      </c>
      <c r="B181" s="24">
        <v>169.28</v>
      </c>
      <c r="C181" s="24">
        <v>159.48</v>
      </c>
      <c r="D181" s="24">
        <v>8.75991146598715</v>
      </c>
      <c r="E181" s="24">
        <v>9.206239713083743</v>
      </c>
      <c r="F181" s="24">
        <v>38.55191719758384</v>
      </c>
      <c r="G181" s="24" t="s">
        <v>59</v>
      </c>
      <c r="H181" s="24">
        <v>3.1706456220782258</v>
      </c>
      <c r="I181" s="24">
        <v>104.95064562207823</v>
      </c>
      <c r="J181" s="24" t="s">
        <v>73</v>
      </c>
      <c r="K181" s="24">
        <v>2.6208098284744406</v>
      </c>
      <c r="M181" s="24" t="s">
        <v>68</v>
      </c>
      <c r="N181" s="24">
        <v>1.36101789635183</v>
      </c>
      <c r="X181" s="24">
        <v>67.5</v>
      </c>
    </row>
    <row r="182" spans="1:24" ht="12.75" hidden="1">
      <c r="A182" s="24">
        <v>1699</v>
      </c>
      <c r="B182" s="24">
        <v>114.36000061035156</v>
      </c>
      <c r="C182" s="24">
        <v>122.86000061035156</v>
      </c>
      <c r="D182" s="24">
        <v>8.90503978729248</v>
      </c>
      <c r="E182" s="24">
        <v>9.377223014831543</v>
      </c>
      <c r="F182" s="24">
        <v>26.39011800831478</v>
      </c>
      <c r="G182" s="24" t="s">
        <v>56</v>
      </c>
      <c r="H182" s="24">
        <v>23.648745348134412</v>
      </c>
      <c r="I182" s="24">
        <v>70.50874595848597</v>
      </c>
      <c r="J182" s="24" t="s">
        <v>62</v>
      </c>
      <c r="K182" s="24">
        <v>1.570044249243998</v>
      </c>
      <c r="L182" s="24">
        <v>0.11235060130168804</v>
      </c>
      <c r="M182" s="24">
        <v>0.37168656635930847</v>
      </c>
      <c r="N182" s="24">
        <v>0.030838309983807856</v>
      </c>
      <c r="O182" s="24">
        <v>0.06305614236709217</v>
      </c>
      <c r="P182" s="24">
        <v>0.00322318889839554</v>
      </c>
      <c r="Q182" s="24">
        <v>0.007675415790469651</v>
      </c>
      <c r="R182" s="24">
        <v>0.0004747619378902167</v>
      </c>
      <c r="S182" s="24">
        <v>0.0008273163438153526</v>
      </c>
      <c r="T182" s="24">
        <v>4.7441466827348135E-05</v>
      </c>
      <c r="U182" s="24">
        <v>0.00016788285454277931</v>
      </c>
      <c r="V182" s="24">
        <v>1.761687692167223E-05</v>
      </c>
      <c r="W182" s="24">
        <v>5.158903918012809E-05</v>
      </c>
      <c r="X182" s="24">
        <v>67.5</v>
      </c>
    </row>
    <row r="183" spans="1:24" ht="12.75" hidden="1">
      <c r="A183" s="24">
        <v>1697</v>
      </c>
      <c r="B183" s="24">
        <v>130.66000366210938</v>
      </c>
      <c r="C183" s="24">
        <v>127.55999755859375</v>
      </c>
      <c r="D183" s="24">
        <v>8.826516151428223</v>
      </c>
      <c r="E183" s="24">
        <v>9.416155815124512</v>
      </c>
      <c r="F183" s="24">
        <v>22.63751023276486</v>
      </c>
      <c r="G183" s="24" t="s">
        <v>57</v>
      </c>
      <c r="H183" s="24">
        <v>-2.0975442257087877</v>
      </c>
      <c r="I183" s="24">
        <v>61.06245943640058</v>
      </c>
      <c r="J183" s="24" t="s">
        <v>60</v>
      </c>
      <c r="K183" s="24">
        <v>0.1965673266003415</v>
      </c>
      <c r="L183" s="24">
        <v>-0.0006103959416292714</v>
      </c>
      <c r="M183" s="24">
        <v>-0.050722772796956334</v>
      </c>
      <c r="N183" s="24">
        <v>-0.00031852529741613616</v>
      </c>
      <c r="O183" s="24">
        <v>0.007219301875728845</v>
      </c>
      <c r="P183" s="24">
        <v>-6.98682020732654E-05</v>
      </c>
      <c r="Q183" s="24">
        <v>-0.00124659449940619</v>
      </c>
      <c r="R183" s="24">
        <v>-2.5602735456765184E-05</v>
      </c>
      <c r="S183" s="24">
        <v>3.900613574879616E-05</v>
      </c>
      <c r="T183" s="24">
        <v>-4.983746390635589E-06</v>
      </c>
      <c r="U183" s="24">
        <v>-4.031231882515449E-05</v>
      </c>
      <c r="V183" s="24">
        <v>-2.020498535916624E-06</v>
      </c>
      <c r="W183" s="24">
        <v>7.166864299853638E-07</v>
      </c>
      <c r="X183" s="24">
        <v>67.5</v>
      </c>
    </row>
    <row r="184" spans="1:24" ht="12.75" hidden="1">
      <c r="A184" s="24">
        <v>1698</v>
      </c>
      <c r="B184" s="24">
        <v>171.33999633789062</v>
      </c>
      <c r="C184" s="24">
        <v>174.5399932861328</v>
      </c>
      <c r="D184" s="24">
        <v>8.336346626281738</v>
      </c>
      <c r="E184" s="24">
        <v>8.853055953979492</v>
      </c>
      <c r="F184" s="24">
        <v>30.413536472780304</v>
      </c>
      <c r="G184" s="24" t="s">
        <v>58</v>
      </c>
      <c r="H184" s="24">
        <v>-16.830325993378423</v>
      </c>
      <c r="I184" s="24">
        <v>87.0096703445122</v>
      </c>
      <c r="J184" s="24" t="s">
        <v>61</v>
      </c>
      <c r="K184" s="24">
        <v>-1.5576906723407393</v>
      </c>
      <c r="L184" s="24">
        <v>-0.11234894316212017</v>
      </c>
      <c r="M184" s="24">
        <v>-0.3682093208105425</v>
      </c>
      <c r="N184" s="24">
        <v>-0.0308366649346574</v>
      </c>
      <c r="O184" s="24">
        <v>-0.06264150996460809</v>
      </c>
      <c r="P184" s="24">
        <v>-0.003222431552272182</v>
      </c>
      <c r="Q184" s="24">
        <v>-0.007573507094513155</v>
      </c>
      <c r="R184" s="24">
        <v>-0.00047407108919064544</v>
      </c>
      <c r="S184" s="24">
        <v>-0.0008263963057262232</v>
      </c>
      <c r="T184" s="24">
        <v>-4.717896826599963E-05</v>
      </c>
      <c r="U184" s="24">
        <v>-0.00016297107044003576</v>
      </c>
      <c r="V184" s="24">
        <v>-1.7500626792766776E-05</v>
      </c>
      <c r="W184" s="24">
        <v>-5.158406075610824E-05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1700</v>
      </c>
      <c r="B186" s="24">
        <v>169.28</v>
      </c>
      <c r="C186" s="24">
        <v>159.48</v>
      </c>
      <c r="D186" s="24">
        <v>8.75991146598715</v>
      </c>
      <c r="E186" s="24">
        <v>9.206239713083743</v>
      </c>
      <c r="F186" s="24">
        <v>30.823842306266517</v>
      </c>
      <c r="G186" s="24" t="s">
        <v>59</v>
      </c>
      <c r="H186" s="24">
        <v>-17.867645290996194</v>
      </c>
      <c r="I186" s="24">
        <v>83.91235470900381</v>
      </c>
      <c r="J186" s="24" t="s">
        <v>73</v>
      </c>
      <c r="K186" s="24">
        <v>2.645189867037811</v>
      </c>
      <c r="M186" s="24" t="s">
        <v>68</v>
      </c>
      <c r="N186" s="24">
        <v>2.4913482976834453</v>
      </c>
      <c r="X186" s="24">
        <v>67.5</v>
      </c>
    </row>
    <row r="187" spans="1:24" ht="12.75" hidden="1">
      <c r="A187" s="24">
        <v>1699</v>
      </c>
      <c r="B187" s="24">
        <v>114.36000061035156</v>
      </c>
      <c r="C187" s="24">
        <v>122.86000061035156</v>
      </c>
      <c r="D187" s="24">
        <v>8.90503978729248</v>
      </c>
      <c r="E187" s="24">
        <v>9.377223014831543</v>
      </c>
      <c r="F187" s="24">
        <v>26.39011800831478</v>
      </c>
      <c r="G187" s="24" t="s">
        <v>56</v>
      </c>
      <c r="H187" s="24">
        <v>23.648745348134412</v>
      </c>
      <c r="I187" s="24">
        <v>70.50874595848597</v>
      </c>
      <c r="J187" s="24" t="s">
        <v>62</v>
      </c>
      <c r="K187" s="24">
        <v>0.08903933404420063</v>
      </c>
      <c r="L187" s="24">
        <v>1.6228331405923975</v>
      </c>
      <c r="M187" s="24">
        <v>0.021079022931181506</v>
      </c>
      <c r="N187" s="24">
        <v>0.03239071901705106</v>
      </c>
      <c r="O187" s="24">
        <v>0.0035765061166786495</v>
      </c>
      <c r="P187" s="24">
        <v>0.046554016925827245</v>
      </c>
      <c r="Q187" s="24">
        <v>0.00043529348565968473</v>
      </c>
      <c r="R187" s="24">
        <v>0.0004986672385745339</v>
      </c>
      <c r="S187" s="24">
        <v>4.6951561381082704E-05</v>
      </c>
      <c r="T187" s="24">
        <v>0.0006850228193538433</v>
      </c>
      <c r="U187" s="24">
        <v>9.48412633991823E-06</v>
      </c>
      <c r="V187" s="24">
        <v>1.852130964491203E-05</v>
      </c>
      <c r="W187" s="24">
        <v>2.9243360362332013E-06</v>
      </c>
      <c r="X187" s="24">
        <v>67.5</v>
      </c>
    </row>
    <row r="188" spans="1:24" ht="12.75" hidden="1">
      <c r="A188" s="24">
        <v>1698</v>
      </c>
      <c r="B188" s="24">
        <v>171.33999633789062</v>
      </c>
      <c r="C188" s="24">
        <v>174.5399932861328</v>
      </c>
      <c r="D188" s="24">
        <v>8.336346626281738</v>
      </c>
      <c r="E188" s="24">
        <v>8.853055953979492</v>
      </c>
      <c r="F188" s="24">
        <v>29.486707351664503</v>
      </c>
      <c r="G188" s="24" t="s">
        <v>57</v>
      </c>
      <c r="H188" s="24">
        <v>-19.481878744113416</v>
      </c>
      <c r="I188" s="24">
        <v>84.35811759377721</v>
      </c>
      <c r="J188" s="24" t="s">
        <v>60</v>
      </c>
      <c r="K188" s="24">
        <v>0.06183889014811992</v>
      </c>
      <c r="L188" s="24">
        <v>-0.008829382001249384</v>
      </c>
      <c r="M188" s="24">
        <v>-0.014811140455421246</v>
      </c>
      <c r="N188" s="24">
        <v>-0.0003343724167855309</v>
      </c>
      <c r="O188" s="24">
        <v>0.002456056302575329</v>
      </c>
      <c r="P188" s="24">
        <v>-0.0010102526190150605</v>
      </c>
      <c r="Q188" s="24">
        <v>-0.00031388350580763947</v>
      </c>
      <c r="R188" s="24">
        <v>-2.6926348094767433E-05</v>
      </c>
      <c r="S188" s="24">
        <v>2.9811112779610035E-05</v>
      </c>
      <c r="T188" s="24">
        <v>-7.194639565279862E-05</v>
      </c>
      <c r="U188" s="24">
        <v>-7.332688771269828E-06</v>
      </c>
      <c r="V188" s="24">
        <v>-2.126749215275091E-06</v>
      </c>
      <c r="W188" s="24">
        <v>1.7707083252787624E-06</v>
      </c>
      <c r="X188" s="24">
        <v>67.5</v>
      </c>
    </row>
    <row r="189" spans="1:24" ht="12.75" hidden="1">
      <c r="A189" s="24">
        <v>1697</v>
      </c>
      <c r="B189" s="24">
        <v>130.66000366210938</v>
      </c>
      <c r="C189" s="24">
        <v>127.55999755859375</v>
      </c>
      <c r="D189" s="24">
        <v>8.826516151428223</v>
      </c>
      <c r="E189" s="24">
        <v>9.416155815124512</v>
      </c>
      <c r="F189" s="24">
        <v>31.56719193444651</v>
      </c>
      <c r="G189" s="24" t="s">
        <v>58</v>
      </c>
      <c r="H189" s="24">
        <v>21.989394712465554</v>
      </c>
      <c r="I189" s="24">
        <v>85.14939837457493</v>
      </c>
      <c r="J189" s="24" t="s">
        <v>61</v>
      </c>
      <c r="K189" s="24">
        <v>-0.06406211573374315</v>
      </c>
      <c r="L189" s="24">
        <v>-1.6228091213135512</v>
      </c>
      <c r="M189" s="24">
        <v>-0.014998510797511194</v>
      </c>
      <c r="N189" s="24">
        <v>-0.03238899309222882</v>
      </c>
      <c r="O189" s="24">
        <v>-0.002599842964723023</v>
      </c>
      <c r="P189" s="24">
        <v>-0.04654305406369443</v>
      </c>
      <c r="Q189" s="24">
        <v>-0.0003015917164639369</v>
      </c>
      <c r="R189" s="24">
        <v>-0.0004979397419425673</v>
      </c>
      <c r="S189" s="24">
        <v>-3.627322250590576E-05</v>
      </c>
      <c r="T189" s="24">
        <v>-0.0006812341588529301</v>
      </c>
      <c r="U189" s="24">
        <v>-6.015008546562851E-06</v>
      </c>
      <c r="V189" s="24">
        <v>-1.8398800198329188E-05</v>
      </c>
      <c r="W189" s="24">
        <v>-2.327301716495004E-06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1700</v>
      </c>
      <c r="B191" s="100">
        <v>169.28</v>
      </c>
      <c r="C191" s="100">
        <v>159.48</v>
      </c>
      <c r="D191" s="100">
        <v>8.75991146598715</v>
      </c>
      <c r="E191" s="100">
        <v>9.206239713083743</v>
      </c>
      <c r="F191" s="100">
        <v>29.871819901966646</v>
      </c>
      <c r="G191" s="100" t="s">
        <v>59</v>
      </c>
      <c r="H191" s="100">
        <v>-20.459354685521888</v>
      </c>
      <c r="I191" s="100">
        <v>81.32064531447811</v>
      </c>
      <c r="J191" s="100" t="s">
        <v>73</v>
      </c>
      <c r="K191" s="100">
        <v>2.9623855259211496</v>
      </c>
      <c r="M191" s="100" t="s">
        <v>68</v>
      </c>
      <c r="N191" s="100">
        <v>1.5372962054203327</v>
      </c>
      <c r="X191" s="100">
        <v>67.5</v>
      </c>
    </row>
    <row r="192" spans="1:24" s="100" customFormat="1" ht="12.75">
      <c r="A192" s="100">
        <v>1698</v>
      </c>
      <c r="B192" s="100">
        <v>171.33999633789062</v>
      </c>
      <c r="C192" s="100">
        <v>174.5399932861328</v>
      </c>
      <c r="D192" s="100">
        <v>8.336346626281738</v>
      </c>
      <c r="E192" s="100">
        <v>8.853055953979492</v>
      </c>
      <c r="F192" s="100">
        <v>35.92921560793004</v>
      </c>
      <c r="G192" s="100" t="s">
        <v>56</v>
      </c>
      <c r="H192" s="100">
        <v>-1.0505950270370903</v>
      </c>
      <c r="I192" s="100">
        <v>102.78940131085353</v>
      </c>
      <c r="J192" s="100" t="s">
        <v>62</v>
      </c>
      <c r="K192" s="100">
        <v>1.669983163501892</v>
      </c>
      <c r="L192" s="100">
        <v>0.107471845858435</v>
      </c>
      <c r="M192" s="100">
        <v>0.3953455589522925</v>
      </c>
      <c r="N192" s="100">
        <v>0.03343517302828658</v>
      </c>
      <c r="O192" s="100">
        <v>0.06706944603715954</v>
      </c>
      <c r="P192" s="100">
        <v>0.003082957163023947</v>
      </c>
      <c r="Q192" s="100">
        <v>0.008163852707414277</v>
      </c>
      <c r="R192" s="100">
        <v>0.0005146092501459823</v>
      </c>
      <c r="S192" s="100">
        <v>0.0008799234761919817</v>
      </c>
      <c r="T192" s="100">
        <v>4.541102477204796E-05</v>
      </c>
      <c r="U192" s="100">
        <v>0.00017854543361333781</v>
      </c>
      <c r="V192" s="100">
        <v>1.908165219847652E-05</v>
      </c>
      <c r="W192" s="100">
        <v>5.486379199639376E-05</v>
      </c>
      <c r="X192" s="100">
        <v>67.5</v>
      </c>
    </row>
    <row r="193" spans="1:24" s="100" customFormat="1" ht="12.75">
      <c r="A193" s="100">
        <v>1697</v>
      </c>
      <c r="B193" s="100">
        <v>130.66000366210938</v>
      </c>
      <c r="C193" s="100">
        <v>127.55999755859375</v>
      </c>
      <c r="D193" s="100">
        <v>8.826516151428223</v>
      </c>
      <c r="E193" s="100">
        <v>9.416155815124512</v>
      </c>
      <c r="F193" s="100">
        <v>31.56719193444651</v>
      </c>
      <c r="G193" s="100" t="s">
        <v>57</v>
      </c>
      <c r="H193" s="100">
        <v>21.989394712465554</v>
      </c>
      <c r="I193" s="100">
        <v>85.14939837457493</v>
      </c>
      <c r="J193" s="100" t="s">
        <v>60</v>
      </c>
      <c r="K193" s="100">
        <v>-1.631289897418242</v>
      </c>
      <c r="L193" s="100">
        <v>-0.000584808462513971</v>
      </c>
      <c r="M193" s="100">
        <v>0.3871224768034991</v>
      </c>
      <c r="N193" s="100">
        <v>-0.0003464556551728609</v>
      </c>
      <c r="O193" s="100">
        <v>-0.0653567501802431</v>
      </c>
      <c r="P193" s="100">
        <v>-6.666618782343302E-05</v>
      </c>
      <c r="Q193" s="100">
        <v>0.008034768083558196</v>
      </c>
      <c r="R193" s="100">
        <v>-2.7878667313480715E-05</v>
      </c>
      <c r="S193" s="100">
        <v>-0.0008421563887258024</v>
      </c>
      <c r="T193" s="100">
        <v>-4.73132283569397E-06</v>
      </c>
      <c r="U193" s="100">
        <v>0.000177675856639633</v>
      </c>
      <c r="V193" s="100">
        <v>-2.214040439294623E-06</v>
      </c>
      <c r="W193" s="100">
        <v>-5.195055941043521E-05</v>
      </c>
      <c r="X193" s="100">
        <v>67.5</v>
      </c>
    </row>
    <row r="194" spans="1:24" s="100" customFormat="1" ht="12.75">
      <c r="A194" s="100">
        <v>1699</v>
      </c>
      <c r="B194" s="100">
        <v>114.36000061035156</v>
      </c>
      <c r="C194" s="100">
        <v>122.86000061035156</v>
      </c>
      <c r="D194" s="100">
        <v>8.90503978729248</v>
      </c>
      <c r="E194" s="100">
        <v>9.377223014831543</v>
      </c>
      <c r="F194" s="100">
        <v>20.56174708181165</v>
      </c>
      <c r="G194" s="100" t="s">
        <v>58</v>
      </c>
      <c r="H194" s="100">
        <v>8.076585917882696</v>
      </c>
      <c r="I194" s="100">
        <v>54.93658652823426</v>
      </c>
      <c r="J194" s="100" t="s">
        <v>61</v>
      </c>
      <c r="K194" s="100">
        <v>0.35740318543763494</v>
      </c>
      <c r="L194" s="100">
        <v>-0.10747025472790778</v>
      </c>
      <c r="M194" s="100">
        <v>0.08021408191100185</v>
      </c>
      <c r="N194" s="100">
        <v>-0.033433377991319714</v>
      </c>
      <c r="O194" s="100">
        <v>0.015060072961601114</v>
      </c>
      <c r="P194" s="100">
        <v>-0.003082236280436942</v>
      </c>
      <c r="Q194" s="100">
        <v>0.0014460265805959335</v>
      </c>
      <c r="R194" s="100">
        <v>-0.0005138535396828891</v>
      </c>
      <c r="S194" s="100">
        <v>0.00025502537301628673</v>
      </c>
      <c r="T194" s="100">
        <v>-4.516387666124327E-05</v>
      </c>
      <c r="U194" s="100">
        <v>1.760005203251964E-05</v>
      </c>
      <c r="V194" s="100">
        <v>-1.8952769601216384E-05</v>
      </c>
      <c r="W194" s="100">
        <v>1.7640154454153772E-05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1700</v>
      </c>
      <c r="B196" s="24">
        <v>169.28</v>
      </c>
      <c r="C196" s="24">
        <v>159.48</v>
      </c>
      <c r="D196" s="24">
        <v>8.75991146598715</v>
      </c>
      <c r="E196" s="24">
        <v>9.206239713083743</v>
      </c>
      <c r="F196" s="24">
        <v>30.823842306266517</v>
      </c>
      <c r="G196" s="24" t="s">
        <v>59</v>
      </c>
      <c r="H196" s="24">
        <v>-17.867645290996194</v>
      </c>
      <c r="I196" s="24">
        <v>83.91235470900381</v>
      </c>
      <c r="J196" s="24" t="s">
        <v>73</v>
      </c>
      <c r="K196" s="24">
        <v>3.6399449269619937</v>
      </c>
      <c r="M196" s="24" t="s">
        <v>68</v>
      </c>
      <c r="N196" s="24">
        <v>1.9195238699496153</v>
      </c>
      <c r="X196" s="24">
        <v>67.5</v>
      </c>
    </row>
    <row r="197" spans="1:24" ht="12.75" hidden="1">
      <c r="A197" s="24">
        <v>1698</v>
      </c>
      <c r="B197" s="24">
        <v>171.33999633789062</v>
      </c>
      <c r="C197" s="24">
        <v>174.5399932861328</v>
      </c>
      <c r="D197" s="24">
        <v>8.336346626281738</v>
      </c>
      <c r="E197" s="24">
        <v>8.853055953979492</v>
      </c>
      <c r="F197" s="24">
        <v>35.92921560793004</v>
      </c>
      <c r="G197" s="24" t="s">
        <v>56</v>
      </c>
      <c r="H197" s="24">
        <v>-1.0505950270370903</v>
      </c>
      <c r="I197" s="24">
        <v>102.78940131085353</v>
      </c>
      <c r="J197" s="24" t="s">
        <v>62</v>
      </c>
      <c r="K197" s="24">
        <v>1.8325919442959546</v>
      </c>
      <c r="L197" s="24">
        <v>0.29426844180742456</v>
      </c>
      <c r="M197" s="24">
        <v>0.43384142101371326</v>
      </c>
      <c r="N197" s="24">
        <v>0.03419989868311869</v>
      </c>
      <c r="O197" s="24">
        <v>0.07360010828997192</v>
      </c>
      <c r="P197" s="24">
        <v>0.008441672305476013</v>
      </c>
      <c r="Q197" s="24">
        <v>0.008958802564490392</v>
      </c>
      <c r="R197" s="24">
        <v>0.0005263723391338052</v>
      </c>
      <c r="S197" s="24">
        <v>0.0009655953665035434</v>
      </c>
      <c r="T197" s="24">
        <v>0.00012415854622374218</v>
      </c>
      <c r="U197" s="24">
        <v>0.00019592119259682938</v>
      </c>
      <c r="V197" s="24">
        <v>1.9510979351402717E-05</v>
      </c>
      <c r="W197" s="24">
        <v>6.020196962439689E-05</v>
      </c>
      <c r="X197" s="24">
        <v>67.5</v>
      </c>
    </row>
    <row r="198" spans="1:24" ht="12.75" hidden="1">
      <c r="A198" s="24">
        <v>1699</v>
      </c>
      <c r="B198" s="24">
        <v>114.36000061035156</v>
      </c>
      <c r="C198" s="24">
        <v>122.86000061035156</v>
      </c>
      <c r="D198" s="24">
        <v>8.90503978729248</v>
      </c>
      <c r="E198" s="24">
        <v>9.377223014831543</v>
      </c>
      <c r="F198" s="24">
        <v>28.68027115135216</v>
      </c>
      <c r="G198" s="24" t="s">
        <v>57</v>
      </c>
      <c r="H198" s="24">
        <v>29.767544290889205</v>
      </c>
      <c r="I198" s="24">
        <v>76.62754490124077</v>
      </c>
      <c r="J198" s="24" t="s">
        <v>60</v>
      </c>
      <c r="K198" s="24">
        <v>-1.8322923247843748</v>
      </c>
      <c r="L198" s="24">
        <v>0.0016011482781297353</v>
      </c>
      <c r="M198" s="24">
        <v>0.43365326009963434</v>
      </c>
      <c r="N198" s="24">
        <v>-0.00035451590169466025</v>
      </c>
      <c r="O198" s="24">
        <v>-0.07359815136506496</v>
      </c>
      <c r="P198" s="24">
        <v>0.00018348182051720508</v>
      </c>
      <c r="Q198" s="24">
        <v>0.00894490579959697</v>
      </c>
      <c r="R198" s="24">
        <v>-2.8516819168711077E-05</v>
      </c>
      <c r="S198" s="24">
        <v>-0.0009638413480875066</v>
      </c>
      <c r="T198" s="24">
        <v>1.3083600818630631E-05</v>
      </c>
      <c r="U198" s="24">
        <v>0.00019413614765634708</v>
      </c>
      <c r="V198" s="24">
        <v>-2.266021612709545E-06</v>
      </c>
      <c r="W198" s="24">
        <v>-5.993857147432274E-05</v>
      </c>
      <c r="X198" s="24">
        <v>67.5</v>
      </c>
    </row>
    <row r="199" spans="1:24" ht="12.75" hidden="1">
      <c r="A199" s="24">
        <v>1697</v>
      </c>
      <c r="B199" s="24">
        <v>130.66000366210938</v>
      </c>
      <c r="C199" s="24">
        <v>127.55999755859375</v>
      </c>
      <c r="D199" s="24">
        <v>8.826516151428223</v>
      </c>
      <c r="E199" s="24">
        <v>9.416155815124512</v>
      </c>
      <c r="F199" s="24">
        <v>22.63751023276486</v>
      </c>
      <c r="G199" s="24" t="s">
        <v>58</v>
      </c>
      <c r="H199" s="24">
        <v>-2.0975442257087877</v>
      </c>
      <c r="I199" s="24">
        <v>61.06245943640058</v>
      </c>
      <c r="J199" s="24" t="s">
        <v>61</v>
      </c>
      <c r="K199" s="24">
        <v>-0.03313715187970303</v>
      </c>
      <c r="L199" s="24">
        <v>0.2942640857596473</v>
      </c>
      <c r="M199" s="24">
        <v>-0.012776094558076202</v>
      </c>
      <c r="N199" s="24">
        <v>-0.03419806117912285</v>
      </c>
      <c r="O199" s="24">
        <v>-0.000536708431627095</v>
      </c>
      <c r="P199" s="24">
        <v>0.008439678058704632</v>
      </c>
      <c r="Q199" s="24">
        <v>-0.0004988021911099891</v>
      </c>
      <c r="R199" s="24">
        <v>-0.0005255993059638613</v>
      </c>
      <c r="S199" s="24">
        <v>5.817445771101108E-05</v>
      </c>
      <c r="T199" s="24">
        <v>0.0001234672587774259</v>
      </c>
      <c r="U199" s="24">
        <v>-2.6386926340840028E-05</v>
      </c>
      <c r="V199" s="24">
        <v>-1.9378943761247577E-05</v>
      </c>
      <c r="W199" s="24">
        <v>5.625370767719232E-06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1700</v>
      </c>
      <c r="B201" s="24">
        <v>162.06</v>
      </c>
      <c r="C201" s="24">
        <v>156.66</v>
      </c>
      <c r="D201" s="24">
        <v>8.779536183370006</v>
      </c>
      <c r="E201" s="24">
        <v>9.202179331473621</v>
      </c>
      <c r="F201" s="24">
        <v>38.81032819547219</v>
      </c>
      <c r="G201" s="24" t="s">
        <v>59</v>
      </c>
      <c r="H201" s="24">
        <v>10.826040159196324</v>
      </c>
      <c r="I201" s="24">
        <v>105.38604015919633</v>
      </c>
      <c r="J201" s="24" t="s">
        <v>73</v>
      </c>
      <c r="K201" s="24">
        <v>1.176195168862848</v>
      </c>
      <c r="M201" s="24" t="s">
        <v>68</v>
      </c>
      <c r="N201" s="24">
        <v>0.6171169294300811</v>
      </c>
      <c r="X201" s="24">
        <v>67.5</v>
      </c>
    </row>
    <row r="202" spans="1:24" ht="12.75" hidden="1">
      <c r="A202" s="24">
        <v>1697</v>
      </c>
      <c r="B202" s="24">
        <v>127.5199966430664</v>
      </c>
      <c r="C202" s="24">
        <v>126.12000274658203</v>
      </c>
      <c r="D202" s="24">
        <v>8.816434860229492</v>
      </c>
      <c r="E202" s="24">
        <v>9.256983757019043</v>
      </c>
      <c r="F202" s="24">
        <v>28.19909633503468</v>
      </c>
      <c r="G202" s="24" t="s">
        <v>56</v>
      </c>
      <c r="H202" s="24">
        <v>16.121228504425744</v>
      </c>
      <c r="I202" s="24">
        <v>76.14122514749215</v>
      </c>
      <c r="J202" s="24" t="s">
        <v>62</v>
      </c>
      <c r="K202" s="24">
        <v>1.0492565109072514</v>
      </c>
      <c r="L202" s="24">
        <v>0.08160403956786037</v>
      </c>
      <c r="M202" s="24">
        <v>0.24839682095581275</v>
      </c>
      <c r="N202" s="24">
        <v>0.071320635240053</v>
      </c>
      <c r="O202" s="24">
        <v>0.04214014517638868</v>
      </c>
      <c r="P202" s="24">
        <v>0.002340790001085756</v>
      </c>
      <c r="Q202" s="24">
        <v>0.005129473373097812</v>
      </c>
      <c r="R202" s="24">
        <v>0.0010978595903798633</v>
      </c>
      <c r="S202" s="24">
        <v>0.000552888251596698</v>
      </c>
      <c r="T202" s="24">
        <v>3.443826950028976E-05</v>
      </c>
      <c r="U202" s="24">
        <v>0.000112204542646233</v>
      </c>
      <c r="V202" s="24">
        <v>4.074308126720753E-05</v>
      </c>
      <c r="W202" s="24">
        <v>3.447382622931683E-05</v>
      </c>
      <c r="X202" s="24">
        <v>67.5</v>
      </c>
    </row>
    <row r="203" spans="1:24" ht="12.75" hidden="1">
      <c r="A203" s="24">
        <v>1699</v>
      </c>
      <c r="B203" s="24">
        <v>130.05999755859375</v>
      </c>
      <c r="C203" s="24">
        <v>142.75999450683594</v>
      </c>
      <c r="D203" s="24">
        <v>8.565437316894531</v>
      </c>
      <c r="E203" s="24">
        <v>9.238930702209473</v>
      </c>
      <c r="F203" s="24">
        <v>22.646121152808043</v>
      </c>
      <c r="G203" s="24" t="s">
        <v>57</v>
      </c>
      <c r="H203" s="24">
        <v>0.38602506357770494</v>
      </c>
      <c r="I203" s="24">
        <v>62.946022622171455</v>
      </c>
      <c r="J203" s="24" t="s">
        <v>60</v>
      </c>
      <c r="K203" s="24">
        <v>0.39777079162946394</v>
      </c>
      <c r="L203" s="24">
        <v>0.000445164766056731</v>
      </c>
      <c r="M203" s="24">
        <v>-0.09677297169448225</v>
      </c>
      <c r="N203" s="24">
        <v>-0.0007372657036917572</v>
      </c>
      <c r="O203" s="24">
        <v>0.01555361633534774</v>
      </c>
      <c r="P203" s="24">
        <v>5.0826549682688185E-05</v>
      </c>
      <c r="Q203" s="24">
        <v>-0.0021216275947217133</v>
      </c>
      <c r="R203" s="24">
        <v>-5.925783015863008E-05</v>
      </c>
      <c r="S203" s="24">
        <v>0.00016891077971915123</v>
      </c>
      <c r="T203" s="24">
        <v>3.6084182640557613E-06</v>
      </c>
      <c r="U203" s="24">
        <v>-5.43624695252282E-05</v>
      </c>
      <c r="V203" s="24">
        <v>-4.673134527361446E-06</v>
      </c>
      <c r="W203" s="24">
        <v>9.436545699141957E-06</v>
      </c>
      <c r="X203" s="24">
        <v>67.5</v>
      </c>
    </row>
    <row r="204" spans="1:24" ht="12.75" hidden="1">
      <c r="A204" s="24">
        <v>1698</v>
      </c>
      <c r="B204" s="24">
        <v>166.13999938964844</v>
      </c>
      <c r="C204" s="24">
        <v>180.0399932861328</v>
      </c>
      <c r="D204" s="24">
        <v>8.709427833557129</v>
      </c>
      <c r="E204" s="24">
        <v>9.10335636138916</v>
      </c>
      <c r="F204" s="24">
        <v>32.712308249650256</v>
      </c>
      <c r="G204" s="24" t="s">
        <v>58</v>
      </c>
      <c r="H204" s="24">
        <v>-9.082238246884472</v>
      </c>
      <c r="I204" s="24">
        <v>89.55776114276397</v>
      </c>
      <c r="J204" s="24" t="s">
        <v>61</v>
      </c>
      <c r="K204" s="24">
        <v>-0.9709364670295005</v>
      </c>
      <c r="L204" s="24">
        <v>0.08160282533174928</v>
      </c>
      <c r="M204" s="24">
        <v>-0.22877056762261408</v>
      </c>
      <c r="N204" s="24">
        <v>-0.07131682445487074</v>
      </c>
      <c r="O204" s="24">
        <v>-0.03916473993760099</v>
      </c>
      <c r="P204" s="24">
        <v>0.002340238126992723</v>
      </c>
      <c r="Q204" s="24">
        <v>-0.004670138481312391</v>
      </c>
      <c r="R204" s="24">
        <v>-0.0010962591800089668</v>
      </c>
      <c r="S204" s="24">
        <v>-0.0005264547152873854</v>
      </c>
      <c r="T204" s="24">
        <v>3.424870397265007E-05</v>
      </c>
      <c r="U204" s="24">
        <v>-9.81559030194769E-05</v>
      </c>
      <c r="V204" s="24">
        <v>-4.04741952957123E-05</v>
      </c>
      <c r="W204" s="24">
        <v>-3.3157145536929724E-05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1700</v>
      </c>
      <c r="B206" s="24">
        <v>162.06</v>
      </c>
      <c r="C206" s="24">
        <v>156.66</v>
      </c>
      <c r="D206" s="24">
        <v>8.779536183370006</v>
      </c>
      <c r="E206" s="24">
        <v>9.202179331473621</v>
      </c>
      <c r="F206" s="24">
        <v>32.079550261611615</v>
      </c>
      <c r="G206" s="24" t="s">
        <v>59</v>
      </c>
      <c r="H206" s="24">
        <v>-7.450796616515788</v>
      </c>
      <c r="I206" s="24">
        <v>87.10920338348421</v>
      </c>
      <c r="J206" s="24" t="s">
        <v>73</v>
      </c>
      <c r="K206" s="24">
        <v>2.1751431040897193</v>
      </c>
      <c r="M206" s="24" t="s">
        <v>68</v>
      </c>
      <c r="N206" s="24">
        <v>1.900067302461998</v>
      </c>
      <c r="X206" s="24">
        <v>67.5</v>
      </c>
    </row>
    <row r="207" spans="1:24" ht="12.75" hidden="1">
      <c r="A207" s="24">
        <v>1697</v>
      </c>
      <c r="B207" s="24">
        <v>127.5199966430664</v>
      </c>
      <c r="C207" s="24">
        <v>126.12000274658203</v>
      </c>
      <c r="D207" s="24">
        <v>8.816434860229492</v>
      </c>
      <c r="E207" s="24">
        <v>9.256983757019043</v>
      </c>
      <c r="F207" s="24">
        <v>28.19909633503468</v>
      </c>
      <c r="G207" s="24" t="s">
        <v>56</v>
      </c>
      <c r="H207" s="24">
        <v>16.121228504425744</v>
      </c>
      <c r="I207" s="24">
        <v>76.14122514749215</v>
      </c>
      <c r="J207" s="24" t="s">
        <v>62</v>
      </c>
      <c r="K207" s="24">
        <v>0.5869443170474782</v>
      </c>
      <c r="L207" s="24">
        <v>1.3431118805743782</v>
      </c>
      <c r="M207" s="24">
        <v>0.13895137309715844</v>
      </c>
      <c r="N207" s="24">
        <v>0.07302282142726867</v>
      </c>
      <c r="O207" s="24">
        <v>0.023572797677049413</v>
      </c>
      <c r="P207" s="24">
        <v>0.038529677085291494</v>
      </c>
      <c r="Q207" s="24">
        <v>0.0028693323039303315</v>
      </c>
      <c r="R207" s="24">
        <v>0.0011240723907634826</v>
      </c>
      <c r="S207" s="24">
        <v>0.00030922270489692854</v>
      </c>
      <c r="T207" s="24">
        <v>0.0005669372222002627</v>
      </c>
      <c r="U207" s="24">
        <v>6.275079805881217E-05</v>
      </c>
      <c r="V207" s="24">
        <v>4.1733499754892846E-05</v>
      </c>
      <c r="W207" s="24">
        <v>1.9274015907970096E-05</v>
      </c>
      <c r="X207" s="24">
        <v>67.5</v>
      </c>
    </row>
    <row r="208" spans="1:24" ht="12.75" hidden="1">
      <c r="A208" s="24">
        <v>1698</v>
      </c>
      <c r="B208" s="24">
        <v>166.13999938964844</v>
      </c>
      <c r="C208" s="24">
        <v>180.0399932861328</v>
      </c>
      <c r="D208" s="24">
        <v>8.709427833557129</v>
      </c>
      <c r="E208" s="24">
        <v>9.10335636138916</v>
      </c>
      <c r="F208" s="24">
        <v>29.620193564775388</v>
      </c>
      <c r="G208" s="24" t="s">
        <v>57</v>
      </c>
      <c r="H208" s="24">
        <v>-17.547641124011506</v>
      </c>
      <c r="I208" s="24">
        <v>81.09235826563693</v>
      </c>
      <c r="J208" s="24" t="s">
        <v>60</v>
      </c>
      <c r="K208" s="24">
        <v>0.39005586547147497</v>
      </c>
      <c r="L208" s="24">
        <v>-0.007307116006435663</v>
      </c>
      <c r="M208" s="24">
        <v>-0.09115439510366284</v>
      </c>
      <c r="N208" s="24">
        <v>-0.0007546255292162263</v>
      </c>
      <c r="O208" s="24">
        <v>0.01585470217810536</v>
      </c>
      <c r="P208" s="24">
        <v>-0.00083617983350461</v>
      </c>
      <c r="Q208" s="24">
        <v>-0.0018248531113999134</v>
      </c>
      <c r="R208" s="24">
        <v>-6.069852061653689E-05</v>
      </c>
      <c r="S208" s="24">
        <v>0.0002229676405377259</v>
      </c>
      <c r="T208" s="24">
        <v>-5.955457465001549E-05</v>
      </c>
      <c r="U208" s="24">
        <v>-3.59211172855921E-05</v>
      </c>
      <c r="V208" s="24">
        <v>-4.787450716270394E-06</v>
      </c>
      <c r="W208" s="24">
        <v>1.4330337866391276E-05</v>
      </c>
      <c r="X208" s="24">
        <v>67.5</v>
      </c>
    </row>
    <row r="209" spans="1:24" ht="12.75" hidden="1">
      <c r="A209" s="24">
        <v>1699</v>
      </c>
      <c r="B209" s="24">
        <v>130.05999755859375</v>
      </c>
      <c r="C209" s="24">
        <v>142.75999450683594</v>
      </c>
      <c r="D209" s="24">
        <v>8.565437316894531</v>
      </c>
      <c r="E209" s="24">
        <v>9.238930702209473</v>
      </c>
      <c r="F209" s="24">
        <v>32.42384757529408</v>
      </c>
      <c r="G209" s="24" t="s">
        <v>58</v>
      </c>
      <c r="H209" s="24">
        <v>27.563703061069702</v>
      </c>
      <c r="I209" s="24">
        <v>90.12370061966345</v>
      </c>
      <c r="J209" s="24" t="s">
        <v>61</v>
      </c>
      <c r="K209" s="24">
        <v>0.43858870610815914</v>
      </c>
      <c r="L209" s="24">
        <v>-1.343092003473966</v>
      </c>
      <c r="M209" s="24">
        <v>0.10487306774797356</v>
      </c>
      <c r="N209" s="24">
        <v>-0.07301892213330338</v>
      </c>
      <c r="O209" s="24">
        <v>0.017444346051563163</v>
      </c>
      <c r="P209" s="24">
        <v>-0.03852060253400609</v>
      </c>
      <c r="Q209" s="24">
        <v>0.0022142671456245287</v>
      </c>
      <c r="R209" s="24">
        <v>-0.0011224323718031725</v>
      </c>
      <c r="S209" s="24">
        <v>0.00021425245038694978</v>
      </c>
      <c r="T209" s="24">
        <v>-0.0005638005556527999</v>
      </c>
      <c r="U209" s="24">
        <v>5.145226904590858E-05</v>
      </c>
      <c r="V209" s="24">
        <v>-4.145799461419864E-05</v>
      </c>
      <c r="W209" s="24">
        <v>1.28891080318134E-05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1700</v>
      </c>
      <c r="B211" s="24">
        <v>162.06</v>
      </c>
      <c r="C211" s="24">
        <v>156.66</v>
      </c>
      <c r="D211" s="24">
        <v>8.779536183370006</v>
      </c>
      <c r="E211" s="24">
        <v>9.202179331473621</v>
      </c>
      <c r="F211" s="24">
        <v>38.81032819547219</v>
      </c>
      <c r="G211" s="24" t="s">
        <v>59</v>
      </c>
      <c r="H211" s="24">
        <v>10.826040159196324</v>
      </c>
      <c r="I211" s="24">
        <v>105.38604015919633</v>
      </c>
      <c r="J211" s="24" t="s">
        <v>73</v>
      </c>
      <c r="K211" s="24">
        <v>1.9460954688826448</v>
      </c>
      <c r="M211" s="24" t="s">
        <v>68</v>
      </c>
      <c r="N211" s="24">
        <v>1.0882184671681878</v>
      </c>
      <c r="X211" s="24">
        <v>67.5</v>
      </c>
    </row>
    <row r="212" spans="1:24" ht="12.75" hidden="1">
      <c r="A212" s="24">
        <v>1699</v>
      </c>
      <c r="B212" s="24">
        <v>130.05999755859375</v>
      </c>
      <c r="C212" s="24">
        <v>142.75999450683594</v>
      </c>
      <c r="D212" s="24">
        <v>8.565437316894531</v>
      </c>
      <c r="E212" s="24">
        <v>9.238930702209473</v>
      </c>
      <c r="F212" s="24">
        <v>28.25504626522424</v>
      </c>
      <c r="G212" s="24" t="s">
        <v>56</v>
      </c>
      <c r="H212" s="24">
        <v>15.97631201072835</v>
      </c>
      <c r="I212" s="24">
        <v>78.5363095693221</v>
      </c>
      <c r="J212" s="24" t="s">
        <v>62</v>
      </c>
      <c r="K212" s="24">
        <v>1.2909566852654966</v>
      </c>
      <c r="L212" s="24">
        <v>0.421969799751058</v>
      </c>
      <c r="M212" s="24">
        <v>0.3056164354628988</v>
      </c>
      <c r="N212" s="24">
        <v>0.07204269829763342</v>
      </c>
      <c r="O212" s="24">
        <v>0.05184722799465888</v>
      </c>
      <c r="P212" s="24">
        <v>0.012104789941448788</v>
      </c>
      <c r="Q212" s="24">
        <v>0.006311098895382195</v>
      </c>
      <c r="R212" s="24">
        <v>0.0011089629736049413</v>
      </c>
      <c r="S212" s="24">
        <v>0.0006802337109904705</v>
      </c>
      <c r="T212" s="24">
        <v>0.00017809770450326733</v>
      </c>
      <c r="U212" s="24">
        <v>0.00013805402115902907</v>
      </c>
      <c r="V212" s="24">
        <v>4.11471785903606E-05</v>
      </c>
      <c r="W212" s="24">
        <v>4.241307389739252E-05</v>
      </c>
      <c r="X212" s="24">
        <v>67.5</v>
      </c>
    </row>
    <row r="213" spans="1:24" ht="12.75" hidden="1">
      <c r="A213" s="24">
        <v>1697</v>
      </c>
      <c r="B213" s="24">
        <v>127.5199966430664</v>
      </c>
      <c r="C213" s="24">
        <v>126.12000274658203</v>
      </c>
      <c r="D213" s="24">
        <v>8.816434860229492</v>
      </c>
      <c r="E213" s="24">
        <v>9.256983757019043</v>
      </c>
      <c r="F213" s="24">
        <v>25.628818163738327</v>
      </c>
      <c r="G213" s="24" t="s">
        <v>57</v>
      </c>
      <c r="H213" s="24">
        <v>9.181143382293072</v>
      </c>
      <c r="I213" s="24">
        <v>69.20114002535948</v>
      </c>
      <c r="J213" s="24" t="s">
        <v>60</v>
      </c>
      <c r="K213" s="24">
        <v>0.05824946246369594</v>
      </c>
      <c r="L213" s="24">
        <v>0.002297135748899656</v>
      </c>
      <c r="M213" s="24">
        <v>-0.017258569045941648</v>
      </c>
      <c r="N213" s="24">
        <v>-0.0007449319201334419</v>
      </c>
      <c r="O213" s="24">
        <v>0.0017805140383908248</v>
      </c>
      <c r="P213" s="24">
        <v>0.0002627837859110542</v>
      </c>
      <c r="Q213" s="24">
        <v>-0.0005216029152398272</v>
      </c>
      <c r="R213" s="24">
        <v>-5.9868255927838624E-05</v>
      </c>
      <c r="S213" s="24">
        <v>-2.257524145772711E-05</v>
      </c>
      <c r="T213" s="24">
        <v>1.8705305229990237E-05</v>
      </c>
      <c r="U213" s="24">
        <v>-2.2295877481379064E-05</v>
      </c>
      <c r="V213" s="24">
        <v>-4.7241786915744945E-06</v>
      </c>
      <c r="W213" s="24">
        <v>-2.811540742007841E-06</v>
      </c>
      <c r="X213" s="24">
        <v>67.5</v>
      </c>
    </row>
    <row r="214" spans="1:24" ht="12.75" hidden="1">
      <c r="A214" s="24">
        <v>1698</v>
      </c>
      <c r="B214" s="24">
        <v>166.13999938964844</v>
      </c>
      <c r="C214" s="24">
        <v>180.0399932861328</v>
      </c>
      <c r="D214" s="24">
        <v>8.709427833557129</v>
      </c>
      <c r="E214" s="24">
        <v>9.10335636138916</v>
      </c>
      <c r="F214" s="24">
        <v>29.620193564775388</v>
      </c>
      <c r="G214" s="24" t="s">
        <v>58</v>
      </c>
      <c r="H214" s="24">
        <v>-17.547641124011506</v>
      </c>
      <c r="I214" s="24">
        <v>81.09235826563693</v>
      </c>
      <c r="J214" s="24" t="s">
        <v>61</v>
      </c>
      <c r="K214" s="24">
        <v>-1.2896418740698399</v>
      </c>
      <c r="L214" s="24">
        <v>0.4219635470858817</v>
      </c>
      <c r="M214" s="24">
        <v>-0.3051287390914442</v>
      </c>
      <c r="N214" s="24">
        <v>-0.07203884684278476</v>
      </c>
      <c r="O214" s="24">
        <v>-0.05181664617175867</v>
      </c>
      <c r="P214" s="24">
        <v>0.012101937208912547</v>
      </c>
      <c r="Q214" s="24">
        <v>-0.0062895071083597385</v>
      </c>
      <c r="R214" s="24">
        <v>-0.0011073457765119585</v>
      </c>
      <c r="S214" s="24">
        <v>-0.0006798590001176659</v>
      </c>
      <c r="T214" s="24">
        <v>0.00017711268702604575</v>
      </c>
      <c r="U214" s="24">
        <v>-0.0001362417212366057</v>
      </c>
      <c r="V214" s="24">
        <v>-4.0875083383855055E-05</v>
      </c>
      <c r="W214" s="24">
        <v>-4.231978350702788E-05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1700</v>
      </c>
      <c r="B216" s="24">
        <v>162.06</v>
      </c>
      <c r="C216" s="24">
        <v>156.66</v>
      </c>
      <c r="D216" s="24">
        <v>8.779536183370006</v>
      </c>
      <c r="E216" s="24">
        <v>9.202179331473621</v>
      </c>
      <c r="F216" s="24">
        <v>28.973560518911675</v>
      </c>
      <c r="G216" s="24" t="s">
        <v>59</v>
      </c>
      <c r="H216" s="24">
        <v>-15.884839176259334</v>
      </c>
      <c r="I216" s="24">
        <v>78.67516082374067</v>
      </c>
      <c r="J216" s="24" t="s">
        <v>73</v>
      </c>
      <c r="K216" s="24">
        <v>2.0823935919503307</v>
      </c>
      <c r="M216" s="24" t="s">
        <v>68</v>
      </c>
      <c r="N216" s="24">
        <v>1.8477094331534805</v>
      </c>
      <c r="X216" s="24">
        <v>67.5</v>
      </c>
    </row>
    <row r="217" spans="1:24" ht="12.75" hidden="1">
      <c r="A217" s="24">
        <v>1699</v>
      </c>
      <c r="B217" s="24">
        <v>130.05999755859375</v>
      </c>
      <c r="C217" s="24">
        <v>142.75999450683594</v>
      </c>
      <c r="D217" s="24">
        <v>8.565437316894531</v>
      </c>
      <c r="E217" s="24">
        <v>9.238930702209473</v>
      </c>
      <c r="F217" s="24">
        <v>28.25504626522424</v>
      </c>
      <c r="G217" s="24" t="s">
        <v>56</v>
      </c>
      <c r="H217" s="24">
        <v>15.97631201072835</v>
      </c>
      <c r="I217" s="24">
        <v>78.5363095693221</v>
      </c>
      <c r="J217" s="24" t="s">
        <v>62</v>
      </c>
      <c r="K217" s="24">
        <v>0.516229377150647</v>
      </c>
      <c r="L217" s="24">
        <v>1.339325789330218</v>
      </c>
      <c r="M217" s="24">
        <v>0.1222100296940686</v>
      </c>
      <c r="N217" s="24">
        <v>0.07251162882266596</v>
      </c>
      <c r="O217" s="24">
        <v>0.020732458554170875</v>
      </c>
      <c r="P217" s="24">
        <v>0.03842104231679602</v>
      </c>
      <c r="Q217" s="24">
        <v>0.002523612737550836</v>
      </c>
      <c r="R217" s="24">
        <v>0.0011161890334763342</v>
      </c>
      <c r="S217" s="24">
        <v>0.000271969514880765</v>
      </c>
      <c r="T217" s="24">
        <v>0.00056535747925626</v>
      </c>
      <c r="U217" s="24">
        <v>5.521873896229785E-05</v>
      </c>
      <c r="V217" s="24">
        <v>4.143368248443019E-05</v>
      </c>
      <c r="W217" s="24">
        <v>1.6960569171168306E-05</v>
      </c>
      <c r="X217" s="24">
        <v>67.5</v>
      </c>
    </row>
    <row r="218" spans="1:24" ht="12.75" hidden="1">
      <c r="A218" s="24">
        <v>1698</v>
      </c>
      <c r="B218" s="24">
        <v>166.13999938964844</v>
      </c>
      <c r="C218" s="24">
        <v>180.0399932861328</v>
      </c>
      <c r="D218" s="24">
        <v>8.709427833557129</v>
      </c>
      <c r="E218" s="24">
        <v>9.10335636138916</v>
      </c>
      <c r="F218" s="24">
        <v>32.712308249650256</v>
      </c>
      <c r="G218" s="24" t="s">
        <v>57</v>
      </c>
      <c r="H218" s="24">
        <v>-9.082238246884472</v>
      </c>
      <c r="I218" s="24">
        <v>89.55776114276397</v>
      </c>
      <c r="J218" s="24" t="s">
        <v>60</v>
      </c>
      <c r="K218" s="24">
        <v>-0.2599082996950087</v>
      </c>
      <c r="L218" s="24">
        <v>-0.00728663975909267</v>
      </c>
      <c r="M218" s="24">
        <v>0.06272585527141614</v>
      </c>
      <c r="N218" s="24">
        <v>-0.0007496036226778086</v>
      </c>
      <c r="O218" s="24">
        <v>-0.010244232689853576</v>
      </c>
      <c r="P218" s="24">
        <v>-0.000833725864898482</v>
      </c>
      <c r="Q218" s="24">
        <v>0.0013516734352470193</v>
      </c>
      <c r="R218" s="24">
        <v>-6.030402452373446E-05</v>
      </c>
      <c r="S218" s="24">
        <v>-0.00011814604185996258</v>
      </c>
      <c r="T218" s="24">
        <v>-5.937290458921457E-05</v>
      </c>
      <c r="U218" s="24">
        <v>3.318725933818514E-05</v>
      </c>
      <c r="V218" s="24">
        <v>-4.7621260911987965E-06</v>
      </c>
      <c r="W218" s="24">
        <v>-6.862695560541641E-06</v>
      </c>
      <c r="X218" s="24">
        <v>67.5</v>
      </c>
    </row>
    <row r="219" spans="1:24" ht="12.75" hidden="1">
      <c r="A219" s="24">
        <v>1697</v>
      </c>
      <c r="B219" s="24">
        <v>127.5199966430664</v>
      </c>
      <c r="C219" s="24">
        <v>126.12000274658203</v>
      </c>
      <c r="D219" s="24">
        <v>8.816434860229492</v>
      </c>
      <c r="E219" s="24">
        <v>9.256983757019043</v>
      </c>
      <c r="F219" s="24">
        <v>32.43044362948287</v>
      </c>
      <c r="G219" s="24" t="s">
        <v>58</v>
      </c>
      <c r="H219" s="24">
        <v>27.546416148596236</v>
      </c>
      <c r="I219" s="24">
        <v>87.56641279166264</v>
      </c>
      <c r="J219" s="24" t="s">
        <v>61</v>
      </c>
      <c r="K219" s="24">
        <v>0.44602740452016454</v>
      </c>
      <c r="L219" s="24">
        <v>-1.3393059675989025</v>
      </c>
      <c r="M219" s="24">
        <v>0.10488450046739263</v>
      </c>
      <c r="N219" s="24">
        <v>-0.07250775412964429</v>
      </c>
      <c r="O219" s="24">
        <v>0.018024720089270415</v>
      </c>
      <c r="P219" s="24">
        <v>-0.03841199544271594</v>
      </c>
      <c r="Q219" s="24">
        <v>0.0021311030415201294</v>
      </c>
      <c r="R219" s="24">
        <v>-0.0011145588289000604</v>
      </c>
      <c r="S219" s="24">
        <v>0.0002449672015133916</v>
      </c>
      <c r="T219" s="24">
        <v>-0.0005622312136048945</v>
      </c>
      <c r="U219" s="24">
        <v>4.413292365350877E-05</v>
      </c>
      <c r="V219" s="24">
        <v>-4.115910833961422E-05</v>
      </c>
      <c r="W219" s="24">
        <v>1.5510135919885E-05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1700</v>
      </c>
      <c r="B221" s="100">
        <v>162.06</v>
      </c>
      <c r="C221" s="100">
        <v>156.66</v>
      </c>
      <c r="D221" s="100">
        <v>8.779536183370006</v>
      </c>
      <c r="E221" s="100">
        <v>9.202179331473621</v>
      </c>
      <c r="F221" s="100">
        <v>32.079550261611615</v>
      </c>
      <c r="G221" s="100" t="s">
        <v>59</v>
      </c>
      <c r="H221" s="100">
        <v>-7.450796616515788</v>
      </c>
      <c r="I221" s="100">
        <v>87.10920338348421</v>
      </c>
      <c r="J221" s="100" t="s">
        <v>73</v>
      </c>
      <c r="K221" s="100">
        <v>2.1141972877695263</v>
      </c>
      <c r="M221" s="100" t="s">
        <v>68</v>
      </c>
      <c r="N221" s="100">
        <v>1.1769352066113508</v>
      </c>
      <c r="X221" s="100">
        <v>67.5</v>
      </c>
    </row>
    <row r="222" spans="1:24" s="100" customFormat="1" ht="12.75">
      <c r="A222" s="100">
        <v>1698</v>
      </c>
      <c r="B222" s="100">
        <v>166.13999938964844</v>
      </c>
      <c r="C222" s="100">
        <v>180.0399932861328</v>
      </c>
      <c r="D222" s="100">
        <v>8.709427833557129</v>
      </c>
      <c r="E222" s="100">
        <v>9.10335636138916</v>
      </c>
      <c r="F222" s="100">
        <v>35.24874443424769</v>
      </c>
      <c r="G222" s="100" t="s">
        <v>56</v>
      </c>
      <c r="H222" s="100">
        <v>-2.138138055591199</v>
      </c>
      <c r="I222" s="100">
        <v>96.50186133405724</v>
      </c>
      <c r="J222" s="100" t="s">
        <v>62</v>
      </c>
      <c r="K222" s="100">
        <v>1.3495630675383494</v>
      </c>
      <c r="L222" s="100">
        <v>0.42723625718360264</v>
      </c>
      <c r="M222" s="100">
        <v>0.31949090635005034</v>
      </c>
      <c r="N222" s="100">
        <v>0.07168192503130766</v>
      </c>
      <c r="O222" s="100">
        <v>0.054200918399148645</v>
      </c>
      <c r="P222" s="100">
        <v>0.012256072584869205</v>
      </c>
      <c r="Q222" s="100">
        <v>0.006597474339575588</v>
      </c>
      <c r="R222" s="100">
        <v>0.0011033169554491061</v>
      </c>
      <c r="S222" s="100">
        <v>0.0007110757993833725</v>
      </c>
      <c r="T222" s="100">
        <v>0.00018029780228164845</v>
      </c>
      <c r="U222" s="100">
        <v>0.00014427182611125117</v>
      </c>
      <c r="V222" s="100">
        <v>4.0926613619608014E-05</v>
      </c>
      <c r="W222" s="100">
        <v>4.4331288004709335E-05</v>
      </c>
      <c r="X222" s="100">
        <v>67.5</v>
      </c>
    </row>
    <row r="223" spans="1:24" s="100" customFormat="1" ht="12.75">
      <c r="A223" s="100">
        <v>1697</v>
      </c>
      <c r="B223" s="100">
        <v>127.5199966430664</v>
      </c>
      <c r="C223" s="100">
        <v>126.12000274658203</v>
      </c>
      <c r="D223" s="100">
        <v>8.816434860229492</v>
      </c>
      <c r="E223" s="100">
        <v>9.256983757019043</v>
      </c>
      <c r="F223" s="100">
        <v>32.43044362948287</v>
      </c>
      <c r="G223" s="100" t="s">
        <v>57</v>
      </c>
      <c r="H223" s="100">
        <v>27.546416148596236</v>
      </c>
      <c r="I223" s="100">
        <v>87.56641279166264</v>
      </c>
      <c r="J223" s="100" t="s">
        <v>60</v>
      </c>
      <c r="K223" s="100">
        <v>-1.3456784875933405</v>
      </c>
      <c r="L223" s="100">
        <v>0.0023250570318517324</v>
      </c>
      <c r="M223" s="100">
        <v>0.3188261040603493</v>
      </c>
      <c r="N223" s="100">
        <v>-0.0007420130574955496</v>
      </c>
      <c r="O223" s="100">
        <v>-0.05399740497225061</v>
      </c>
      <c r="P223" s="100">
        <v>0.00026619252801333504</v>
      </c>
      <c r="Q223" s="100">
        <v>0.006592645185050516</v>
      </c>
      <c r="R223" s="100">
        <v>-5.96569031358998E-05</v>
      </c>
      <c r="S223" s="100">
        <v>-0.0007026301447156429</v>
      </c>
      <c r="T223" s="100">
        <v>1.8966716389197432E-05</v>
      </c>
      <c r="U223" s="100">
        <v>0.00014414966567816926</v>
      </c>
      <c r="V223" s="100">
        <v>-4.718323856595869E-06</v>
      </c>
      <c r="W223" s="100">
        <v>-4.355293300115346E-05</v>
      </c>
      <c r="X223" s="100">
        <v>67.5</v>
      </c>
    </row>
    <row r="224" spans="1:24" s="100" customFormat="1" ht="12.75">
      <c r="A224" s="100">
        <v>1699</v>
      </c>
      <c r="B224" s="100">
        <v>130.05999755859375</v>
      </c>
      <c r="C224" s="100">
        <v>142.75999450683594</v>
      </c>
      <c r="D224" s="100">
        <v>8.565437316894531</v>
      </c>
      <c r="E224" s="100">
        <v>9.238930702209473</v>
      </c>
      <c r="F224" s="100">
        <v>22.646121152808043</v>
      </c>
      <c r="G224" s="100" t="s">
        <v>58</v>
      </c>
      <c r="H224" s="100">
        <v>0.38602506357770494</v>
      </c>
      <c r="I224" s="100">
        <v>62.946022622171455</v>
      </c>
      <c r="J224" s="100" t="s">
        <v>61</v>
      </c>
      <c r="K224" s="100">
        <v>0.10232243787175627</v>
      </c>
      <c r="L224" s="100">
        <v>0.4272299305550257</v>
      </c>
      <c r="M224" s="100">
        <v>0.02059986917618607</v>
      </c>
      <c r="N224" s="100">
        <v>-0.07167808446670794</v>
      </c>
      <c r="O224" s="100">
        <v>0.004692527205454977</v>
      </c>
      <c r="P224" s="100">
        <v>0.012253181494763407</v>
      </c>
      <c r="Q224" s="100">
        <v>0.0002523828944056795</v>
      </c>
      <c r="R224" s="100">
        <v>-0.0011017029355001823</v>
      </c>
      <c r="S224" s="100">
        <v>0.00010926880710237896</v>
      </c>
      <c r="T224" s="100">
        <v>0.00017929740984466046</v>
      </c>
      <c r="U224" s="100">
        <v>-5.935797700993993E-06</v>
      </c>
      <c r="V224" s="100">
        <v>-4.0653722121756114E-05</v>
      </c>
      <c r="W224" s="100">
        <v>8.270738972638637E-06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1700</v>
      </c>
      <c r="B226" s="24">
        <v>162.06</v>
      </c>
      <c r="C226" s="24">
        <v>156.66</v>
      </c>
      <c r="D226" s="24">
        <v>8.779536183370006</v>
      </c>
      <c r="E226" s="24">
        <v>9.202179331473621</v>
      </c>
      <c r="F226" s="24">
        <v>28.973560518911675</v>
      </c>
      <c r="G226" s="24" t="s">
        <v>59</v>
      </c>
      <c r="H226" s="24">
        <v>-15.884839176259334</v>
      </c>
      <c r="I226" s="24">
        <v>78.67516082374067</v>
      </c>
      <c r="J226" s="24" t="s">
        <v>73</v>
      </c>
      <c r="K226" s="24">
        <v>3.1677891792126682</v>
      </c>
      <c r="M226" s="24" t="s">
        <v>68</v>
      </c>
      <c r="N226" s="24">
        <v>1.647372881161031</v>
      </c>
      <c r="X226" s="24">
        <v>67.5</v>
      </c>
    </row>
    <row r="227" spans="1:24" ht="12.75" hidden="1">
      <c r="A227" s="24">
        <v>1698</v>
      </c>
      <c r="B227" s="24">
        <v>166.13999938964844</v>
      </c>
      <c r="C227" s="24">
        <v>180.0399932861328</v>
      </c>
      <c r="D227" s="24">
        <v>8.709427833557129</v>
      </c>
      <c r="E227" s="24">
        <v>9.10335636138916</v>
      </c>
      <c r="F227" s="24">
        <v>35.24874443424769</v>
      </c>
      <c r="G227" s="24" t="s">
        <v>56</v>
      </c>
      <c r="H227" s="24">
        <v>-2.138138055591199</v>
      </c>
      <c r="I227" s="24">
        <v>96.50186133405724</v>
      </c>
      <c r="J227" s="24" t="s">
        <v>62</v>
      </c>
      <c r="K227" s="24">
        <v>1.7269028444944419</v>
      </c>
      <c r="L227" s="24">
        <v>0.09065658835669559</v>
      </c>
      <c r="M227" s="24">
        <v>0.40882060090497224</v>
      </c>
      <c r="N227" s="24">
        <v>0.07316067049154326</v>
      </c>
      <c r="O227" s="24">
        <v>0.06935554077139332</v>
      </c>
      <c r="P227" s="24">
        <v>0.0026007074395183044</v>
      </c>
      <c r="Q227" s="24">
        <v>0.00844211158145911</v>
      </c>
      <c r="R227" s="24">
        <v>0.0011260741570262773</v>
      </c>
      <c r="S227" s="24">
        <v>0.0009099070656122078</v>
      </c>
      <c r="T227" s="24">
        <v>3.821763058343264E-05</v>
      </c>
      <c r="U227" s="24">
        <v>0.00018462243106981877</v>
      </c>
      <c r="V227" s="24">
        <v>4.1771756138901415E-05</v>
      </c>
      <c r="W227" s="24">
        <v>5.673189094034058E-05</v>
      </c>
      <c r="X227" s="24">
        <v>67.5</v>
      </c>
    </row>
    <row r="228" spans="1:24" ht="12.75" hidden="1">
      <c r="A228" s="24">
        <v>1699</v>
      </c>
      <c r="B228" s="24">
        <v>130.05999755859375</v>
      </c>
      <c r="C228" s="24">
        <v>142.75999450683594</v>
      </c>
      <c r="D228" s="24">
        <v>8.565437316894531</v>
      </c>
      <c r="E228" s="24">
        <v>9.238930702209473</v>
      </c>
      <c r="F228" s="24">
        <v>32.42384757529408</v>
      </c>
      <c r="G228" s="24" t="s">
        <v>57</v>
      </c>
      <c r="H228" s="24">
        <v>27.563703061069702</v>
      </c>
      <c r="I228" s="24">
        <v>90.12370061966345</v>
      </c>
      <c r="J228" s="24" t="s">
        <v>60</v>
      </c>
      <c r="K228" s="24">
        <v>-1.6694157335808504</v>
      </c>
      <c r="L228" s="24">
        <v>0.0004935840533994017</v>
      </c>
      <c r="M228" s="24">
        <v>0.39637507743510214</v>
      </c>
      <c r="N228" s="24">
        <v>-0.0007573790268942348</v>
      </c>
      <c r="O228" s="24">
        <v>-0.06685132951302225</v>
      </c>
      <c r="P228" s="24">
        <v>5.669159467593268E-05</v>
      </c>
      <c r="Q228" s="24">
        <v>0.00823655551021012</v>
      </c>
      <c r="R228" s="24">
        <v>-6.090745160378542E-05</v>
      </c>
      <c r="S228" s="24">
        <v>-0.0008586880947961922</v>
      </c>
      <c r="T228" s="24">
        <v>4.051680976705114E-06</v>
      </c>
      <c r="U228" s="24">
        <v>0.00018277004813561554</v>
      </c>
      <c r="V228" s="24">
        <v>-4.820020603654707E-06</v>
      </c>
      <c r="W228" s="24">
        <v>-5.288277664077107E-05</v>
      </c>
      <c r="X228" s="24">
        <v>67.5</v>
      </c>
    </row>
    <row r="229" spans="1:24" ht="12.75" hidden="1">
      <c r="A229" s="24">
        <v>1697</v>
      </c>
      <c r="B229" s="24">
        <v>127.5199966430664</v>
      </c>
      <c r="C229" s="24">
        <v>126.12000274658203</v>
      </c>
      <c r="D229" s="24">
        <v>8.816434860229492</v>
      </c>
      <c r="E229" s="24">
        <v>9.256983757019043</v>
      </c>
      <c r="F229" s="24">
        <v>25.628818163738327</v>
      </c>
      <c r="G229" s="24" t="s">
        <v>58</v>
      </c>
      <c r="H229" s="24">
        <v>9.181143382293072</v>
      </c>
      <c r="I229" s="24">
        <v>69.20114002535948</v>
      </c>
      <c r="J229" s="24" t="s">
        <v>61</v>
      </c>
      <c r="K229" s="24">
        <v>0.44186484675260773</v>
      </c>
      <c r="L229" s="24">
        <v>0.09065524467595674</v>
      </c>
      <c r="M229" s="24">
        <v>0.10010535306675354</v>
      </c>
      <c r="N229" s="24">
        <v>-0.07315675009034908</v>
      </c>
      <c r="O229" s="24">
        <v>0.01846864310212639</v>
      </c>
      <c r="P229" s="24">
        <v>0.0026000894694334954</v>
      </c>
      <c r="Q229" s="24">
        <v>0.0018515942538886144</v>
      </c>
      <c r="R229" s="24">
        <v>-0.0011244257598710436</v>
      </c>
      <c r="S229" s="24">
        <v>0.00030097445723234424</v>
      </c>
      <c r="T229" s="24">
        <v>3.8002252152665006E-05</v>
      </c>
      <c r="U229" s="24">
        <v>2.6087383131214278E-05</v>
      </c>
      <c r="V229" s="24">
        <v>-4.149273445204825E-05</v>
      </c>
      <c r="W229" s="24">
        <v>2.054067633815927E-05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2004-10-27T09:46:30Z</cp:lastPrinted>
  <dcterms:created xsi:type="dcterms:W3CDTF">2003-07-09T12:58:06Z</dcterms:created>
  <dcterms:modified xsi:type="dcterms:W3CDTF">2004-11-04T10:42:45Z</dcterms:modified>
  <cp:category/>
  <cp:version/>
  <cp:contentType/>
  <cp:contentStatus/>
</cp:coreProperties>
</file>