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<sst xmlns="http://schemas.openxmlformats.org/spreadsheetml/2006/main" count="627" uniqueCount="147">
  <si>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</si>
  <si>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</si>
  <si>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</si>
  <si>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</si>
  <si>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</si>
  <si>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</si>
  <si>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</si>
  <si>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</si>
  <si>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</si>
  <si>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</si>
  <si>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</si>
  <si>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</si>
  <si>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</si>
  <si>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</si>
  <si>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</si>
  <si>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</si>
  <si>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</si>
  <si>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</si>
  <si>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</si>
  <si>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</si>
  <si>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</si>
  <si>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</si>
  <si>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</si>
  <si>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</si>
  <si>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</si>
  <si>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</si>
  <si>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</si>
  <si>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</si>
  <si>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</si>
  <si>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</si>
  <si>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</si>
  <si>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</si>
  <si>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</si>
  <si>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</si>
  <si>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</si>
  <si>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</si>
  <si>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</si>
  <si>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</si>
  <si>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</si>
  <si>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</si>
  <si>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</si>
  <si>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</si>
  <si>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</si>
  <si>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</si>
  <si>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</si>
  <si>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</si>
  <si>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</si>
  <si>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</si>
  <si>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</si>
  <si>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</si>
  <si>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</si>
  <si>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</si>
  <si>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</si>
  <si>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</si>
  <si>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</si>
  <si>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</si>
  <si>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</si>
  <si>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</si>
  <si>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</si>
  <si>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</si>
  <si>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</si>
  <si>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</si>
  <si>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</si>
  <si>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</si>
  <si>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</si>
  <si>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</si>
  <si>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</si>
  <si>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</si>
  <si>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</si>
  <si>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</si>
  <si>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</si>
  <si>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</si>
  <si>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</si>
  <si>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</si>
  <si>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</si>
  <si>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</si>
  <si>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</si>
  <si>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</si>
  <si>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</si>
  <si>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</si>
  <si>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</si>
  <si>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</si>
  <si>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</si>
  <si>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</si>
  <si>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</si>
  <si>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</si>
  <si>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</si>
  <si>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</si>
  <si>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</si>
  <si>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</si>
  <si>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</si>
  <si>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</si>
  <si>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</si>
  <si>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</si>
  <si>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</si>
  <si>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</si>
  <si>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</si>
  <si>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</si>
  <si>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</si>
  <si>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</si>
  <si>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</si>
  <si>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</si>
  <si>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</si>
  <si>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</si>
  <si>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</si>
  <si>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</si>
  <si>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</si>
  <si>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</si>
  <si>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</si>
  <si>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</si>
  <si>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</si>
  <si>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</si>
  <si>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</si>
  <si>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</si>
  <si>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</si>
  <si>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</si>
  <si>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</si>
  <si>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</si>
  <si>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</si>
  <si>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</si>
  <si>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</si>
  <si>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</si>
  <si>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</si>
  <si>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</si>
  <si>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</si>
  <si>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</si>
  <si>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</si>
  <si>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</si>
  <si>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</si>
  <si>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</si>
  <si>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</si>
  <si>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</si>
  <si>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</si>
  <si>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</si>
  <si>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</si>
  <si>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</si>
  <si>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</si>
  <si>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</si>
  <si>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</si>
  <si>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</si>
  <si>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</si>
  <si>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</si>
  <si>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380</t>
  </si>
  <si>
    <t>Cas 1</t>
  </si>
  <si>
    <t>made with heads -1 mm</t>
  </si>
  <si>
    <t>4E14469D-1</t>
  </si>
  <si>
    <t>Perm. 1,004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</si>
</sst>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161.7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121.5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144.0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138.3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155.6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108.8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14.873525073850509</v>
      </c>
      <c r="C41" s="77">
        <f aca="true" t="shared" si="0" ref="C41:C55">($B$41*H41+$B$42*J41+$B$43*L41+$B$44*N41+$B$45*P41+$B$46*R41+$B$47*T41+$B$48*V41)/100</f>
        <v>-6.067431278708543E-08</v>
      </c>
      <c r="D41" s="77">
        <f aca="true" t="shared" si="1" ref="D41:D55">($B$41*I41+$B$42*K41+$B$43*M41+$B$44*O41+$B$45*Q41+$B$46*S41+$B$47*U41+$B$48*W41)/100</f>
        <v>-6.483604295037567E-08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-4.565512515740295</v>
      </c>
      <c r="C42" s="77">
        <f t="shared" si="0"/>
        <v>-1.121127784428128E-10</v>
      </c>
      <c r="D42" s="77">
        <f t="shared" si="1"/>
        <v>-4.178743696487793E-08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-5.460478064588386</v>
      </c>
      <c r="C43" s="77">
        <f t="shared" si="0"/>
        <v>0.7268209000633662</v>
      </c>
      <c r="D43" s="77">
        <f t="shared" si="1"/>
        <v>-0.7849254682715296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14.410799832017346</v>
      </c>
      <c r="C44" s="77">
        <f t="shared" si="0"/>
        <v>4.717924484027105E-05</v>
      </c>
      <c r="D44" s="77">
        <f t="shared" si="1"/>
        <v>0.008450957914900074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14.873525073850509</v>
      </c>
      <c r="C45" s="77">
        <f t="shared" si="0"/>
        <v>-0.17416558771607696</v>
      </c>
      <c r="D45" s="77">
        <f t="shared" si="1"/>
        <v>-0.1838521416297077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-4.565512515740295</v>
      </c>
      <c r="C46" s="77">
        <f t="shared" si="0"/>
        <v>-0.0007778464696662715</v>
      </c>
      <c r="D46" s="77">
        <f t="shared" si="1"/>
        <v>-0.07525277600535886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-5.460478064588386</v>
      </c>
      <c r="C47" s="77">
        <f t="shared" si="0"/>
        <v>0.028848655252794203</v>
      </c>
      <c r="D47" s="77">
        <f t="shared" si="1"/>
        <v>-0.03183719264996469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14.410799832017346</v>
      </c>
      <c r="C48" s="77">
        <f t="shared" si="0"/>
        <v>5.228140451065973E-06</v>
      </c>
      <c r="D48" s="77">
        <f t="shared" si="1"/>
        <v>0.0002422118524244257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-0.0036948867012259017</v>
      </c>
      <c r="D49" s="77">
        <f t="shared" si="1"/>
        <v>-0.0037009404675624525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-6.25179636175725E-05</v>
      </c>
      <c r="D50" s="77">
        <f t="shared" si="1"/>
        <v>-0.0011567620434671385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0.0003494296705263768</v>
      </c>
      <c r="D51" s="77">
        <f t="shared" si="1"/>
        <v>-0.0004423141501084901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3.57995892058637E-07</v>
      </c>
      <c r="D52" s="77">
        <f t="shared" si="1"/>
        <v>3.5527175705776374E-06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-8.697958647936774E-05</v>
      </c>
      <c r="D53" s="77">
        <f t="shared" si="1"/>
        <v>-7.42962236405291E-05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-4.927311017294501E-06</v>
      </c>
      <c r="D54" s="77">
        <f t="shared" si="1"/>
        <v>-4.271335797205292E-05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2.0859767637788528E-05</v>
      </c>
      <c r="D55" s="77">
        <f t="shared" si="1"/>
        <v>-2.8287319344187757E-05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D13" sqref="D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9" s="2" customFormat="1" ht="13.5" thickBot="1">
      <c r="A3" s="10">
        <v>1737</v>
      </c>
      <c r="B3" s="11">
        <v>131.3</v>
      </c>
      <c r="C3" s="11">
        <v>138.73333333333332</v>
      </c>
      <c r="D3" s="11">
        <v>8.966643536891114</v>
      </c>
      <c r="E3" s="11">
        <v>9.199906656114852</v>
      </c>
      <c r="F3" s="12" t="s">
        <v>69</v>
      </c>
      <c r="H3" s="102">
        <v>0.0625</v>
      </c>
      <c r="I3" s="2" t="s">
        <v>144</v>
      </c>
    </row>
    <row r="4" spans="1:9" ht="16.5" customHeight="1">
      <c r="A4" s="13">
        <v>1740</v>
      </c>
      <c r="B4" s="14">
        <v>108.89</v>
      </c>
      <c r="C4" s="14">
        <v>121.57333333333332</v>
      </c>
      <c r="D4" s="14">
        <v>9.204102776881017</v>
      </c>
      <c r="E4" s="14">
        <v>9.506970960945695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1738</v>
      </c>
      <c r="B5" s="26">
        <v>138.31333333333336</v>
      </c>
      <c r="C5" s="26">
        <v>144.0633333333333</v>
      </c>
      <c r="D5" s="26">
        <v>8.420955031476678</v>
      </c>
      <c r="E5" s="26">
        <v>8.763528471610963</v>
      </c>
      <c r="F5" s="15" t="s">
        <v>71</v>
      </c>
      <c r="I5" s="75">
        <v>2712</v>
      </c>
    </row>
    <row r="6" spans="1:6" s="2" customFormat="1" ht="13.5" thickBot="1">
      <c r="A6" s="16">
        <v>1739</v>
      </c>
      <c r="B6" s="17">
        <v>155.64</v>
      </c>
      <c r="C6" s="17">
        <v>161.77333333333334</v>
      </c>
      <c r="D6" s="17">
        <v>8.698252111519892</v>
      </c>
      <c r="E6" s="17">
        <v>8.792432514105998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145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 t="s">
        <v>146</v>
      </c>
      <c r="D15" s="6"/>
      <c r="E15" s="6"/>
      <c r="F15" s="75">
        <v>2735</v>
      </c>
      <c r="K15" s="75">
        <v>2692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14.873525073850509</v>
      </c>
      <c r="C19" s="34">
        <v>56.26352507385051</v>
      </c>
      <c r="D19" s="35">
        <v>21.770616813267402</v>
      </c>
      <c r="K19" s="97" t="s">
        <v>131</v>
      </c>
    </row>
    <row r="20" spans="1:11" ht="12.75">
      <c r="A20" s="33" t="s">
        <v>57</v>
      </c>
      <c r="B20" s="34">
        <v>-4.565512515740295</v>
      </c>
      <c r="C20" s="34">
        <v>66.24782081759307</v>
      </c>
      <c r="D20" s="35">
        <v>23.42385709451851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-5.460478064588386</v>
      </c>
      <c r="C21" s="34">
        <v>82.6795219354116</v>
      </c>
      <c r="D21" s="35">
        <v>30.17446459097936</v>
      </c>
      <c r="F21" s="24" t="s">
        <v>134</v>
      </c>
    </row>
    <row r="22" spans="1:11" ht="16.5" thickBot="1">
      <c r="A22" s="36" t="s">
        <v>59</v>
      </c>
      <c r="B22" s="37">
        <v>14.410799832017346</v>
      </c>
      <c r="C22" s="37">
        <v>78.21079983201736</v>
      </c>
      <c r="D22" s="38">
        <v>29.454388110059647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14.96092700958252</v>
      </c>
      <c r="I23" s="75">
        <v>2749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0.7268209000633662</v>
      </c>
      <c r="C27" s="44">
        <v>4.717924484027105E-05</v>
      </c>
      <c r="D27" s="44">
        <v>-0.17416558771607696</v>
      </c>
      <c r="E27" s="44">
        <v>-0.0007778464696662715</v>
      </c>
      <c r="F27" s="44">
        <v>0.028848655252794203</v>
      </c>
      <c r="G27" s="44">
        <v>5.228140451065973E-06</v>
      </c>
      <c r="H27" s="44">
        <v>-0.0036948867012259017</v>
      </c>
      <c r="I27" s="45">
        <v>-6.25179636175725E-05</v>
      </c>
    </row>
    <row r="28" spans="1:9" ht="13.5" thickBot="1">
      <c r="A28" s="46" t="s">
        <v>61</v>
      </c>
      <c r="B28" s="47">
        <v>-0.7849254682715296</v>
      </c>
      <c r="C28" s="47">
        <v>0.008450957914900074</v>
      </c>
      <c r="D28" s="47">
        <v>-0.1838521416297077</v>
      </c>
      <c r="E28" s="47">
        <v>-0.07525277600535886</v>
      </c>
      <c r="F28" s="47">
        <v>-0.03183719264996469</v>
      </c>
      <c r="G28" s="47">
        <v>0.0002422118524244257</v>
      </c>
      <c r="H28" s="47">
        <v>-0.0037009404675624525</v>
      </c>
      <c r="I28" s="48">
        <v>-0.0011567620434671385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1737</v>
      </c>
      <c r="B39" s="50">
        <v>131.3</v>
      </c>
      <c r="C39" s="50">
        <v>138.73333333333332</v>
      </c>
      <c r="D39" s="50">
        <v>8.966643536891114</v>
      </c>
      <c r="E39" s="50">
        <v>9.199906656114852</v>
      </c>
      <c r="F39" s="54">
        <f>I39*D39/(23678+B39)*1000</f>
        <v>29.454388110059647</v>
      </c>
      <c r="G39" s="59" t="s">
        <v>59</v>
      </c>
      <c r="H39" s="58">
        <f>I39-B39+X39</f>
        <v>14.410799832017346</v>
      </c>
      <c r="I39" s="58">
        <f>(B39+C42-2*X39)*(23678+B39)*E42/((23678+C42)*D39+E42*(23678+B39))</f>
        <v>78.21079983201736</v>
      </c>
      <c r="J39" s="24" t="s">
        <v>73</v>
      </c>
      <c r="K39" s="24">
        <f>(K40*K40+L40*L40+M40*M40+N40*N40+O40*O40+P40*P40+Q40*Q40+R40*R40+S40*S40+T40*T40+U40*U40+V40*V40+W40*W40)</f>
        <v>1.2161218152134041</v>
      </c>
      <c r="M39" s="24" t="s">
        <v>68</v>
      </c>
      <c r="N39" s="24">
        <f>(K44*K44+L44*L44+M44*M44+N44*N44+O44*O44+P44*P44+Q44*Q44+R44*R44+S44*S44+T44*T44+U44*U44+V44*V44+W44*W44)</f>
        <v>0.6356699270967093</v>
      </c>
      <c r="X39" s="55">
        <f>(1-$H$2)*1000</f>
        <v>67.5</v>
      </c>
    </row>
    <row r="40" spans="1:24" ht="12.75">
      <c r="A40" s="49">
        <v>1740</v>
      </c>
      <c r="B40" s="50">
        <v>108.89</v>
      </c>
      <c r="C40" s="50">
        <v>121.57333333333332</v>
      </c>
      <c r="D40" s="50">
        <v>9.204102776881017</v>
      </c>
      <c r="E40" s="50">
        <v>9.506970960945695</v>
      </c>
      <c r="F40" s="54">
        <f>I40*D40/(23678+B40)*1000</f>
        <v>21.770616813267402</v>
      </c>
      <c r="G40" s="59" t="s">
        <v>56</v>
      </c>
      <c r="H40" s="58">
        <f>I40-B40+X40</f>
        <v>14.873525073850509</v>
      </c>
      <c r="I40" s="58">
        <f>(B40+C39-2*X40)*(23678+B40)*E39/((23678+C39)*D40+E39*(23678+B40))</f>
        <v>56.26352507385051</v>
      </c>
      <c r="J40" s="24" t="s">
        <v>62</v>
      </c>
      <c r="K40" s="52">
        <f aca="true" t="shared" si="0" ref="K40:W40">SQRT(K41*K41+K42*K42)</f>
        <v>1.069755397981334</v>
      </c>
      <c r="L40" s="52">
        <f t="shared" si="0"/>
        <v>0.008451089607888198</v>
      </c>
      <c r="M40" s="52">
        <f t="shared" si="0"/>
        <v>0.25324940656656353</v>
      </c>
      <c r="N40" s="52">
        <f t="shared" si="0"/>
        <v>0.07525679598310764</v>
      </c>
      <c r="O40" s="52">
        <f t="shared" si="0"/>
        <v>0.04296337679612179</v>
      </c>
      <c r="P40" s="52">
        <f t="shared" si="0"/>
        <v>0.0002422682705338193</v>
      </c>
      <c r="Q40" s="52">
        <f t="shared" si="0"/>
        <v>0.005229641295474997</v>
      </c>
      <c r="R40" s="52">
        <f t="shared" si="0"/>
        <v>0.0011584502237822556</v>
      </c>
      <c r="S40" s="52">
        <f t="shared" si="0"/>
        <v>0.0005636868829681672</v>
      </c>
      <c r="T40" s="52">
        <f t="shared" si="0"/>
        <v>3.5707090605399274E-06</v>
      </c>
      <c r="U40" s="52">
        <f t="shared" si="0"/>
        <v>0.0001143913340745938</v>
      </c>
      <c r="V40" s="52">
        <f t="shared" si="0"/>
        <v>4.2996620135888455E-05</v>
      </c>
      <c r="W40" s="52">
        <f t="shared" si="0"/>
        <v>3.5146868161794846E-05</v>
      </c>
      <c r="X40" s="55">
        <f>(1-$H$2)*1000</f>
        <v>67.5</v>
      </c>
    </row>
    <row r="41" spans="1:24" ht="12.75">
      <c r="A41" s="49">
        <v>1738</v>
      </c>
      <c r="B41" s="50">
        <v>138.31333333333336</v>
      </c>
      <c r="C41" s="50">
        <v>144.0633333333333</v>
      </c>
      <c r="D41" s="50">
        <v>8.420955031476678</v>
      </c>
      <c r="E41" s="50">
        <v>8.763528471610963</v>
      </c>
      <c r="F41" s="54">
        <f>I41*D41/(23678+B41)*1000</f>
        <v>23.42385709451851</v>
      </c>
      <c r="G41" s="59" t="s">
        <v>57</v>
      </c>
      <c r="H41" s="58">
        <f>I41-B41+X41</f>
        <v>-4.565512515740295</v>
      </c>
      <c r="I41" s="58">
        <f>(B41+C40-2*X41)*(23678+B41)*E40/((23678+C40)*D41+E40*(23678+B41))</f>
        <v>66.24782081759307</v>
      </c>
      <c r="J41" s="24" t="s">
        <v>60</v>
      </c>
      <c r="K41" s="52">
        <f>'calcul config'!C43</f>
        <v>0.7268209000633662</v>
      </c>
      <c r="L41" s="52">
        <f>'calcul config'!C44</f>
        <v>4.717924484027105E-05</v>
      </c>
      <c r="M41" s="52">
        <f>'calcul config'!C45</f>
        <v>-0.17416558771607696</v>
      </c>
      <c r="N41" s="52">
        <f>'calcul config'!C46</f>
        <v>-0.0007778464696662715</v>
      </c>
      <c r="O41" s="52">
        <f>'calcul config'!C47</f>
        <v>0.028848655252794203</v>
      </c>
      <c r="P41" s="52">
        <f>'calcul config'!C48</f>
        <v>5.228140451065973E-06</v>
      </c>
      <c r="Q41" s="52">
        <f>'calcul config'!C49</f>
        <v>-0.0036948867012259017</v>
      </c>
      <c r="R41" s="52">
        <f>'calcul config'!C50</f>
        <v>-6.25179636175725E-05</v>
      </c>
      <c r="S41" s="52">
        <f>'calcul config'!C51</f>
        <v>0.0003494296705263768</v>
      </c>
      <c r="T41" s="52">
        <f>'calcul config'!C52</f>
        <v>3.57995892058637E-07</v>
      </c>
      <c r="U41" s="52">
        <f>'calcul config'!C53</f>
        <v>-8.697958647936774E-05</v>
      </c>
      <c r="V41" s="52">
        <f>'calcul config'!C54</f>
        <v>-4.927311017294501E-06</v>
      </c>
      <c r="W41" s="52">
        <f>'calcul config'!C55</f>
        <v>2.0859767637788528E-05</v>
      </c>
      <c r="X41" s="55">
        <f>(1-$H$2)*1000</f>
        <v>67.5</v>
      </c>
    </row>
    <row r="42" spans="1:24" ht="12.75">
      <c r="A42" s="49">
        <v>1739</v>
      </c>
      <c r="B42" s="50">
        <v>155.64</v>
      </c>
      <c r="C42" s="50">
        <v>161.77333333333334</v>
      </c>
      <c r="D42" s="50">
        <v>8.698252111519892</v>
      </c>
      <c r="E42" s="50">
        <v>8.792432514105998</v>
      </c>
      <c r="F42" s="54">
        <f>I42*D42/(23678+B42)*1000</f>
        <v>30.17446459097936</v>
      </c>
      <c r="G42" s="59" t="s">
        <v>58</v>
      </c>
      <c r="H42" s="58">
        <f>I42-B42+X42</f>
        <v>-5.460478064588386</v>
      </c>
      <c r="I42" s="58">
        <f>(B42+C41-2*X42)*(23678+B42)*E41/((23678+C41)*D42+E41*(23678+B42))</f>
        <v>82.6795219354116</v>
      </c>
      <c r="J42" s="24" t="s">
        <v>61</v>
      </c>
      <c r="K42" s="52">
        <f>'calcul config'!D43</f>
        <v>-0.7849254682715296</v>
      </c>
      <c r="L42" s="52">
        <f>'calcul config'!D44</f>
        <v>0.008450957914900074</v>
      </c>
      <c r="M42" s="52">
        <f>'calcul config'!D45</f>
        <v>-0.1838521416297077</v>
      </c>
      <c r="N42" s="52">
        <f>'calcul config'!D46</f>
        <v>-0.07525277600535886</v>
      </c>
      <c r="O42" s="52">
        <f>'calcul config'!D47</f>
        <v>-0.03183719264996469</v>
      </c>
      <c r="P42" s="52">
        <f>'calcul config'!D48</f>
        <v>0.0002422118524244257</v>
      </c>
      <c r="Q42" s="52">
        <f>'calcul config'!D49</f>
        <v>-0.0037009404675624525</v>
      </c>
      <c r="R42" s="52">
        <f>'calcul config'!D50</f>
        <v>-0.0011567620434671385</v>
      </c>
      <c r="S42" s="52">
        <f>'calcul config'!D51</f>
        <v>-0.0004423141501084901</v>
      </c>
      <c r="T42" s="52">
        <f>'calcul config'!D52</f>
        <v>3.5527175705776374E-06</v>
      </c>
      <c r="U42" s="52">
        <f>'calcul config'!D53</f>
        <v>-7.42962236405291E-05</v>
      </c>
      <c r="V42" s="52">
        <f>'calcul config'!D54</f>
        <v>-4.271335797205292E-05</v>
      </c>
      <c r="W42" s="52">
        <f>'calcul config'!D55</f>
        <v>-2.8287319344187757E-05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0.7131702653208892</v>
      </c>
      <c r="L44" s="52">
        <f>L40/(L43*1.5)</f>
        <v>0.008048656769417333</v>
      </c>
      <c r="M44" s="52">
        <f aca="true" t="shared" si="1" ref="M44:W44">M40/(M43*1.5)</f>
        <v>0.281388229518404</v>
      </c>
      <c r="N44" s="52">
        <f t="shared" si="1"/>
        <v>0.10034239464414352</v>
      </c>
      <c r="O44" s="52">
        <f t="shared" si="1"/>
        <v>0.19094834131609686</v>
      </c>
      <c r="P44" s="52">
        <f t="shared" si="1"/>
        <v>0.001615121803558795</v>
      </c>
      <c r="Q44" s="52">
        <f t="shared" si="1"/>
        <v>0.034864275303166645</v>
      </c>
      <c r="R44" s="52">
        <f t="shared" si="1"/>
        <v>0.002574333830627235</v>
      </c>
      <c r="S44" s="52">
        <f t="shared" si="1"/>
        <v>0.007515825106242228</v>
      </c>
      <c r="T44" s="52">
        <f t="shared" si="1"/>
        <v>4.760945414053236E-05</v>
      </c>
      <c r="U44" s="52">
        <f t="shared" si="1"/>
        <v>0.0015252177876612504</v>
      </c>
      <c r="V44" s="52">
        <f t="shared" si="1"/>
        <v>0.0005732882684785127</v>
      </c>
      <c r="W44" s="52">
        <f t="shared" si="1"/>
        <v>0.0004686249088239312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1740</v>
      </c>
      <c r="B51" s="24">
        <v>139.88</v>
      </c>
      <c r="C51" s="24">
        <v>119.28</v>
      </c>
      <c r="D51" s="24">
        <v>8.92398130731032</v>
      </c>
      <c r="E51" s="24">
        <v>9.369746553926039</v>
      </c>
      <c r="F51" s="24">
        <v>26.393184302873642</v>
      </c>
      <c r="G51" s="24" t="s">
        <v>59</v>
      </c>
      <c r="H51" s="24">
        <v>-1.9372598265340315</v>
      </c>
      <c r="I51" s="24">
        <v>70.44274017346596</v>
      </c>
      <c r="J51" s="24" t="s">
        <v>73</v>
      </c>
      <c r="K51" s="24">
        <v>1.4921949322956516</v>
      </c>
      <c r="M51" s="24" t="s">
        <v>68</v>
      </c>
      <c r="N51" s="24">
        <v>0.8628299676654714</v>
      </c>
      <c r="X51" s="24">
        <v>67.5</v>
      </c>
    </row>
    <row r="52" spans="1:24" ht="12.75" hidden="1">
      <c r="A52" s="24">
        <v>1737</v>
      </c>
      <c r="B52" s="24">
        <v>139.86000061035156</v>
      </c>
      <c r="C52" s="24">
        <v>141.75999450683594</v>
      </c>
      <c r="D52" s="24">
        <v>8.796895980834961</v>
      </c>
      <c r="E52" s="24">
        <v>9.055278778076172</v>
      </c>
      <c r="F52" s="24">
        <v>23.657747045634196</v>
      </c>
      <c r="G52" s="24" t="s">
        <v>56</v>
      </c>
      <c r="H52" s="24">
        <v>-8.305940145118484</v>
      </c>
      <c r="I52" s="24">
        <v>64.05406046523308</v>
      </c>
      <c r="J52" s="24" t="s">
        <v>62</v>
      </c>
      <c r="K52" s="24">
        <v>1.098936568070931</v>
      </c>
      <c r="L52" s="24">
        <v>0.46320627599012254</v>
      </c>
      <c r="M52" s="24">
        <v>0.26015872557267505</v>
      </c>
      <c r="N52" s="24">
        <v>0.011702886787539654</v>
      </c>
      <c r="O52" s="24">
        <v>0.044135338332333074</v>
      </c>
      <c r="P52" s="24">
        <v>0.013287821379038726</v>
      </c>
      <c r="Q52" s="24">
        <v>0.005372343538997142</v>
      </c>
      <c r="R52" s="24">
        <v>0.00018015188569163923</v>
      </c>
      <c r="S52" s="24">
        <v>0.0005790432953824791</v>
      </c>
      <c r="T52" s="24">
        <v>0.0001955013679556431</v>
      </c>
      <c r="U52" s="24">
        <v>0.00011750857177623214</v>
      </c>
      <c r="V52" s="24">
        <v>6.673813145220504E-06</v>
      </c>
      <c r="W52" s="24">
        <v>3.6103971511870256E-05</v>
      </c>
      <c r="X52" s="24">
        <v>67.5</v>
      </c>
    </row>
    <row r="53" spans="1:24" ht="12.75" hidden="1">
      <c r="A53" s="24">
        <v>1739</v>
      </c>
      <c r="B53" s="24">
        <v>171.66000366210938</v>
      </c>
      <c r="C53" s="24">
        <v>178.86000061035156</v>
      </c>
      <c r="D53" s="24">
        <v>8.373372077941895</v>
      </c>
      <c r="E53" s="24">
        <v>8.609280586242676</v>
      </c>
      <c r="F53" s="24">
        <v>32.56577707803949</v>
      </c>
      <c r="G53" s="24" t="s">
        <v>57</v>
      </c>
      <c r="H53" s="24">
        <v>-11.403739657990627</v>
      </c>
      <c r="I53" s="24">
        <v>92.75626400411875</v>
      </c>
      <c r="J53" s="24" t="s">
        <v>60</v>
      </c>
      <c r="K53" s="24">
        <v>0.36813189748243647</v>
      </c>
      <c r="L53" s="24">
        <v>-0.002520698578919051</v>
      </c>
      <c r="M53" s="24">
        <v>-0.08435869149455177</v>
      </c>
      <c r="N53" s="24">
        <v>0.00012115362445717478</v>
      </c>
      <c r="O53" s="24">
        <v>0.015232584629040268</v>
      </c>
      <c r="P53" s="24">
        <v>-0.0002884792819859162</v>
      </c>
      <c r="Q53" s="24">
        <v>-0.001608040923667087</v>
      </c>
      <c r="R53" s="24">
        <v>9.728688930226046E-06</v>
      </c>
      <c r="S53" s="24">
        <v>0.00023607437621191025</v>
      </c>
      <c r="T53" s="24">
        <v>-2.0543972199220623E-05</v>
      </c>
      <c r="U53" s="24">
        <v>-2.6156063280003194E-05</v>
      </c>
      <c r="V53" s="24">
        <v>7.714511422609002E-07</v>
      </c>
      <c r="W53" s="24">
        <v>1.5803834119921504E-05</v>
      </c>
      <c r="X53" s="24">
        <v>67.5</v>
      </c>
    </row>
    <row r="54" spans="1:24" ht="12.75" hidden="1">
      <c r="A54" s="24">
        <v>1738</v>
      </c>
      <c r="B54" s="24">
        <v>143.1999969482422</v>
      </c>
      <c r="C54" s="24">
        <v>136.6999969482422</v>
      </c>
      <c r="D54" s="24">
        <v>8.446602821350098</v>
      </c>
      <c r="E54" s="24">
        <v>8.835676193237305</v>
      </c>
      <c r="F54" s="24">
        <v>33.45570292628324</v>
      </c>
      <c r="G54" s="24" t="s">
        <v>58</v>
      </c>
      <c r="H54" s="24">
        <v>18.65213577321741</v>
      </c>
      <c r="I54" s="24">
        <v>94.3521327214596</v>
      </c>
      <c r="J54" s="24" t="s">
        <v>61</v>
      </c>
      <c r="K54" s="24">
        <v>1.0354421696548277</v>
      </c>
      <c r="L54" s="24">
        <v>-0.4631994173089079</v>
      </c>
      <c r="M54" s="24">
        <v>0.2461019578567499</v>
      </c>
      <c r="N54" s="24">
        <v>0.01170225965193266</v>
      </c>
      <c r="O54" s="24">
        <v>0.04142338053839444</v>
      </c>
      <c r="P54" s="24">
        <v>-0.01328468955998233</v>
      </c>
      <c r="Q54" s="24">
        <v>0.005126039356932039</v>
      </c>
      <c r="R54" s="24">
        <v>0.0001798890061397648</v>
      </c>
      <c r="S54" s="24">
        <v>0.000528734363195318</v>
      </c>
      <c r="T54" s="24">
        <v>-0.0001944189550398968</v>
      </c>
      <c r="U54" s="24">
        <v>0.00011456057260062195</v>
      </c>
      <c r="V54" s="24">
        <v>6.629075729875346E-06</v>
      </c>
      <c r="W54" s="24">
        <v>3.246129365937137E-05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1740</v>
      </c>
      <c r="B56" s="24">
        <v>139.88</v>
      </c>
      <c r="C56" s="24">
        <v>119.28</v>
      </c>
      <c r="D56" s="24">
        <v>8.92398130731032</v>
      </c>
      <c r="E56" s="24">
        <v>9.369746553926039</v>
      </c>
      <c r="F56" s="24">
        <v>33.77550076690341</v>
      </c>
      <c r="G56" s="24" t="s">
        <v>59</v>
      </c>
      <c r="H56" s="24">
        <v>17.765955768309126</v>
      </c>
      <c r="I56" s="24">
        <v>90.14595576830912</v>
      </c>
      <c r="J56" s="24" t="s">
        <v>73</v>
      </c>
      <c r="K56" s="24">
        <v>1.1758320406823448</v>
      </c>
      <c r="M56" s="24" t="s">
        <v>68</v>
      </c>
      <c r="N56" s="24">
        <v>0.9101343302276753</v>
      </c>
      <c r="X56" s="24">
        <v>67.5</v>
      </c>
    </row>
    <row r="57" spans="1:24" ht="12.75" hidden="1">
      <c r="A57" s="24">
        <v>1737</v>
      </c>
      <c r="B57" s="24">
        <v>139.86000061035156</v>
      </c>
      <c r="C57" s="24">
        <v>141.75999450683594</v>
      </c>
      <c r="D57" s="24">
        <v>8.796895980834961</v>
      </c>
      <c r="E57" s="24">
        <v>9.055278778076172</v>
      </c>
      <c r="F57" s="24">
        <v>23.657747045634196</v>
      </c>
      <c r="G57" s="24" t="s">
        <v>56</v>
      </c>
      <c r="H57" s="24">
        <v>-8.305940145118484</v>
      </c>
      <c r="I57" s="24">
        <v>64.05406046523308</v>
      </c>
      <c r="J57" s="24" t="s">
        <v>62</v>
      </c>
      <c r="K57" s="24">
        <v>0.6640086187003807</v>
      </c>
      <c r="L57" s="24">
        <v>0.8418407450318629</v>
      </c>
      <c r="M57" s="24">
        <v>0.15719466601336293</v>
      </c>
      <c r="N57" s="24">
        <v>0.014607658106880968</v>
      </c>
      <c r="O57" s="24">
        <v>0.02666753259565763</v>
      </c>
      <c r="P57" s="24">
        <v>0.02414972611840283</v>
      </c>
      <c r="Q57" s="24">
        <v>0.0032460533568328316</v>
      </c>
      <c r="R57" s="24">
        <v>0.0002248691876152213</v>
      </c>
      <c r="S57" s="24">
        <v>0.0003498708364880368</v>
      </c>
      <c r="T57" s="24">
        <v>0.0003553683781982942</v>
      </c>
      <c r="U57" s="24">
        <v>7.101289731595161E-05</v>
      </c>
      <c r="V57" s="24">
        <v>8.34688438585775E-06</v>
      </c>
      <c r="W57" s="24">
        <v>2.1818921627755836E-05</v>
      </c>
      <c r="X57" s="24">
        <v>67.5</v>
      </c>
    </row>
    <row r="58" spans="1:24" ht="12.75" hidden="1">
      <c r="A58" s="24">
        <v>1738</v>
      </c>
      <c r="B58" s="24">
        <v>143.1999969482422</v>
      </c>
      <c r="C58" s="24">
        <v>136.6999969482422</v>
      </c>
      <c r="D58" s="24">
        <v>8.446602821350098</v>
      </c>
      <c r="E58" s="24">
        <v>8.835676193237305</v>
      </c>
      <c r="F58" s="24">
        <v>27.512090965275164</v>
      </c>
      <c r="G58" s="24" t="s">
        <v>57</v>
      </c>
      <c r="H58" s="24">
        <v>1.8898974838128737</v>
      </c>
      <c r="I58" s="24">
        <v>77.58989443205506</v>
      </c>
      <c r="J58" s="24" t="s">
        <v>60</v>
      </c>
      <c r="K58" s="24">
        <v>0.6096067165769319</v>
      </c>
      <c r="L58" s="24">
        <v>0.004580460063224</v>
      </c>
      <c r="M58" s="24">
        <v>-0.14501491175543507</v>
      </c>
      <c r="N58" s="24">
        <v>0.00015106635047620588</v>
      </c>
      <c r="O58" s="24">
        <v>0.02436720067783682</v>
      </c>
      <c r="P58" s="24">
        <v>0.0005239877355193686</v>
      </c>
      <c r="Q58" s="24">
        <v>-0.0030263861699909677</v>
      </c>
      <c r="R58" s="24">
        <v>1.2178079292447053E-05</v>
      </c>
      <c r="S58" s="24">
        <v>0.00030937942237089616</v>
      </c>
      <c r="T58" s="24">
        <v>3.730871818051897E-05</v>
      </c>
      <c r="U58" s="24">
        <v>-6.803262565484865E-05</v>
      </c>
      <c r="V58" s="24">
        <v>9.673916032201786E-07</v>
      </c>
      <c r="W58" s="24">
        <v>1.8946504295410733E-05</v>
      </c>
      <c r="X58" s="24">
        <v>67.5</v>
      </c>
    </row>
    <row r="59" spans="1:24" ht="12.75" hidden="1">
      <c r="A59" s="24">
        <v>1739</v>
      </c>
      <c r="B59" s="24">
        <v>171.66000366210938</v>
      </c>
      <c r="C59" s="24">
        <v>178.86000061035156</v>
      </c>
      <c r="D59" s="24">
        <v>8.373372077941895</v>
      </c>
      <c r="E59" s="24">
        <v>8.609280586242676</v>
      </c>
      <c r="F59" s="24">
        <v>31.272305570112067</v>
      </c>
      <c r="G59" s="24" t="s">
        <v>58</v>
      </c>
      <c r="H59" s="24">
        <v>-15.087901236067239</v>
      </c>
      <c r="I59" s="24">
        <v>89.07210242604214</v>
      </c>
      <c r="J59" s="24" t="s">
        <v>61</v>
      </c>
      <c r="K59" s="24">
        <v>-0.26322442290311854</v>
      </c>
      <c r="L59" s="24">
        <v>0.8418282837856015</v>
      </c>
      <c r="M59" s="24">
        <v>-0.06066991339713699</v>
      </c>
      <c r="N59" s="24">
        <v>0.014606876953177878</v>
      </c>
      <c r="O59" s="24">
        <v>-0.010834981581271427</v>
      </c>
      <c r="P59" s="24">
        <v>0.024144040847523703</v>
      </c>
      <c r="Q59" s="24">
        <v>-0.0011738181909874698</v>
      </c>
      <c r="R59" s="24">
        <v>0.00022453918571927814</v>
      </c>
      <c r="S59" s="24">
        <v>-0.00016338290987214426</v>
      </c>
      <c r="T59" s="24">
        <v>0.00035340450445772823</v>
      </c>
      <c r="U59" s="24">
        <v>-2.0356655710433294E-05</v>
      </c>
      <c r="V59" s="24">
        <v>8.290635225173945E-06</v>
      </c>
      <c r="W59" s="24">
        <v>-1.0821058912238395E-05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1740</v>
      </c>
      <c r="B61" s="24">
        <v>139.88</v>
      </c>
      <c r="C61" s="24">
        <v>119.28</v>
      </c>
      <c r="D61" s="24">
        <v>8.92398130731032</v>
      </c>
      <c r="E61" s="24">
        <v>9.369746553926039</v>
      </c>
      <c r="F61" s="24">
        <v>26.393184302873642</v>
      </c>
      <c r="G61" s="24" t="s">
        <v>59</v>
      </c>
      <c r="H61" s="24">
        <v>-1.9372598265340315</v>
      </c>
      <c r="I61" s="24">
        <v>70.44274017346596</v>
      </c>
      <c r="J61" s="24" t="s">
        <v>73</v>
      </c>
      <c r="K61" s="24">
        <v>2.0274181797572464</v>
      </c>
      <c r="M61" s="24" t="s">
        <v>68</v>
      </c>
      <c r="N61" s="24">
        <v>1.26324808559659</v>
      </c>
      <c r="X61" s="24">
        <v>67.5</v>
      </c>
    </row>
    <row r="62" spans="1:24" ht="12.75" hidden="1">
      <c r="A62" s="24">
        <v>1739</v>
      </c>
      <c r="B62" s="24">
        <v>171.66000366210938</v>
      </c>
      <c r="C62" s="24">
        <v>178.86000061035156</v>
      </c>
      <c r="D62" s="24">
        <v>8.373372077941895</v>
      </c>
      <c r="E62" s="24">
        <v>8.609280586242676</v>
      </c>
      <c r="F62" s="24">
        <v>28.941696749397607</v>
      </c>
      <c r="G62" s="24" t="s">
        <v>56</v>
      </c>
      <c r="H62" s="24">
        <v>-21.726114306999833</v>
      </c>
      <c r="I62" s="24">
        <v>82.43388935510954</v>
      </c>
      <c r="J62" s="24" t="s">
        <v>62</v>
      </c>
      <c r="K62" s="24">
        <v>1.1995848982215986</v>
      </c>
      <c r="L62" s="24">
        <v>0.7105104159375517</v>
      </c>
      <c r="M62" s="24">
        <v>0.28398499208038963</v>
      </c>
      <c r="N62" s="24">
        <v>0.013047308623139882</v>
      </c>
      <c r="O62" s="24">
        <v>0.04817790267622088</v>
      </c>
      <c r="P62" s="24">
        <v>0.020382449917278903</v>
      </c>
      <c r="Q62" s="24">
        <v>0.005864304817919319</v>
      </c>
      <c r="R62" s="24">
        <v>0.00020092699408350725</v>
      </c>
      <c r="S62" s="24">
        <v>0.0006321051235676497</v>
      </c>
      <c r="T62" s="24">
        <v>0.0002999066072986074</v>
      </c>
      <c r="U62" s="24">
        <v>0.000128247133802361</v>
      </c>
      <c r="V62" s="24">
        <v>7.4687311971884984E-06</v>
      </c>
      <c r="W62" s="24">
        <v>3.9413574715187106E-05</v>
      </c>
      <c r="X62" s="24">
        <v>67.5</v>
      </c>
    </row>
    <row r="63" spans="1:24" ht="12.75" hidden="1">
      <c r="A63" s="24">
        <v>1737</v>
      </c>
      <c r="B63" s="24">
        <v>139.86000061035156</v>
      </c>
      <c r="C63" s="24">
        <v>141.75999450683594</v>
      </c>
      <c r="D63" s="24">
        <v>8.796895980834961</v>
      </c>
      <c r="E63" s="24">
        <v>9.055278778076172</v>
      </c>
      <c r="F63" s="24">
        <v>33.53415667697553</v>
      </c>
      <c r="G63" s="24" t="s">
        <v>57</v>
      </c>
      <c r="H63" s="24">
        <v>18.434735477334428</v>
      </c>
      <c r="I63" s="24">
        <v>90.79473608768599</v>
      </c>
      <c r="J63" s="24" t="s">
        <v>60</v>
      </c>
      <c r="K63" s="24">
        <v>-0.7800104949476017</v>
      </c>
      <c r="L63" s="24">
        <v>0.0038652624797994844</v>
      </c>
      <c r="M63" s="24">
        <v>0.18709720943159508</v>
      </c>
      <c r="N63" s="24">
        <v>0.00013420904989660048</v>
      </c>
      <c r="O63" s="24">
        <v>-0.030930134185120264</v>
      </c>
      <c r="P63" s="24">
        <v>0.00044237226836248264</v>
      </c>
      <c r="Q63" s="24">
        <v>0.00397799172888293</v>
      </c>
      <c r="R63" s="24">
        <v>1.0796376109647764E-05</v>
      </c>
      <c r="S63" s="24">
        <v>-0.0003721271461694115</v>
      </c>
      <c r="T63" s="24">
        <v>3.1514395354554586E-05</v>
      </c>
      <c r="U63" s="24">
        <v>9.418343043729566E-05</v>
      </c>
      <c r="V63" s="24">
        <v>8.471831375742778E-07</v>
      </c>
      <c r="W63" s="24">
        <v>-2.212443751583958E-05</v>
      </c>
      <c r="X63" s="24">
        <v>67.5</v>
      </c>
    </row>
    <row r="64" spans="1:24" ht="12.75" hidden="1">
      <c r="A64" s="24">
        <v>1738</v>
      </c>
      <c r="B64" s="24">
        <v>143.1999969482422</v>
      </c>
      <c r="C64" s="24">
        <v>136.6999969482422</v>
      </c>
      <c r="D64" s="24">
        <v>8.446602821350098</v>
      </c>
      <c r="E64" s="24">
        <v>8.835676193237305</v>
      </c>
      <c r="F64" s="24">
        <v>27.512090965275164</v>
      </c>
      <c r="G64" s="24" t="s">
        <v>58</v>
      </c>
      <c r="H64" s="24">
        <v>1.8898974838128737</v>
      </c>
      <c r="I64" s="24">
        <v>77.58989443205506</v>
      </c>
      <c r="J64" s="24" t="s">
        <v>61</v>
      </c>
      <c r="K64" s="24">
        <v>0.9113657640118596</v>
      </c>
      <c r="L64" s="24">
        <v>0.7104999021123894</v>
      </c>
      <c r="M64" s="24">
        <v>0.21364014124178254</v>
      </c>
      <c r="N64" s="24">
        <v>0.013046618344934681</v>
      </c>
      <c r="O64" s="24">
        <v>0.03693828779965127</v>
      </c>
      <c r="P64" s="24">
        <v>0.020377648819394415</v>
      </c>
      <c r="Q64" s="24">
        <v>0.004308787857670732</v>
      </c>
      <c r="R64" s="24">
        <v>0.0002006367244906395</v>
      </c>
      <c r="S64" s="24">
        <v>0.0005109581923448171</v>
      </c>
      <c r="T64" s="24">
        <v>0.00029824623381829643</v>
      </c>
      <c r="U64" s="24">
        <v>8.704486635973294E-05</v>
      </c>
      <c r="V64" s="24">
        <v>7.420527368541035E-06</v>
      </c>
      <c r="W64" s="24">
        <v>3.2618079901142965E-05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1740</v>
      </c>
      <c r="B66" s="24">
        <v>139.88</v>
      </c>
      <c r="C66" s="24">
        <v>119.28</v>
      </c>
      <c r="D66" s="24">
        <v>8.92398130731032</v>
      </c>
      <c r="E66" s="24">
        <v>9.369746553926039</v>
      </c>
      <c r="F66" s="24">
        <v>27.670753186481065</v>
      </c>
      <c r="G66" s="24" t="s">
        <v>59</v>
      </c>
      <c r="H66" s="24">
        <v>1.4725391537225647</v>
      </c>
      <c r="I66" s="24">
        <v>73.85253915372256</v>
      </c>
      <c r="J66" s="24" t="s">
        <v>73</v>
      </c>
      <c r="K66" s="24">
        <v>1.8237037324033039</v>
      </c>
      <c r="M66" s="24" t="s">
        <v>68</v>
      </c>
      <c r="N66" s="24">
        <v>1.2479703001971507</v>
      </c>
      <c r="X66" s="24">
        <v>67.5</v>
      </c>
    </row>
    <row r="67" spans="1:24" ht="12.75" hidden="1">
      <c r="A67" s="24">
        <v>1739</v>
      </c>
      <c r="B67" s="24">
        <v>171.66000366210938</v>
      </c>
      <c r="C67" s="24">
        <v>178.86000061035156</v>
      </c>
      <c r="D67" s="24">
        <v>8.373372077941895</v>
      </c>
      <c r="E67" s="24">
        <v>8.609280586242676</v>
      </c>
      <c r="F67" s="24">
        <v>28.941696749397607</v>
      </c>
      <c r="G67" s="24" t="s">
        <v>56</v>
      </c>
      <c r="H67" s="24">
        <v>-21.726114306999833</v>
      </c>
      <c r="I67" s="24">
        <v>82.43388935510954</v>
      </c>
      <c r="J67" s="24" t="s">
        <v>62</v>
      </c>
      <c r="K67" s="24">
        <v>1.0230444563104895</v>
      </c>
      <c r="L67" s="24">
        <v>0.846158821124825</v>
      </c>
      <c r="M67" s="24">
        <v>0.24219154623513475</v>
      </c>
      <c r="N67" s="24">
        <v>0.01180602816647851</v>
      </c>
      <c r="O67" s="24">
        <v>0.041087741921653174</v>
      </c>
      <c r="P67" s="24">
        <v>0.024273757085555236</v>
      </c>
      <c r="Q67" s="24">
        <v>0.005001268197922359</v>
      </c>
      <c r="R67" s="24">
        <v>0.0001818191592263026</v>
      </c>
      <c r="S67" s="24">
        <v>0.0005390853319926358</v>
      </c>
      <c r="T67" s="24">
        <v>0.00035716748105335815</v>
      </c>
      <c r="U67" s="24">
        <v>0.0001093676007452211</v>
      </c>
      <c r="V67" s="24">
        <v>6.759921025079625E-06</v>
      </c>
      <c r="W67" s="24">
        <v>3.361333495270569E-05</v>
      </c>
      <c r="X67" s="24">
        <v>67.5</v>
      </c>
    </row>
    <row r="68" spans="1:24" ht="12.75" hidden="1">
      <c r="A68" s="24">
        <v>1738</v>
      </c>
      <c r="B68" s="24">
        <v>143.1999969482422</v>
      </c>
      <c r="C68" s="24">
        <v>136.6999969482422</v>
      </c>
      <c r="D68" s="24">
        <v>8.446602821350098</v>
      </c>
      <c r="E68" s="24">
        <v>8.835676193237305</v>
      </c>
      <c r="F68" s="24">
        <v>33.45570292628324</v>
      </c>
      <c r="G68" s="24" t="s">
        <v>57</v>
      </c>
      <c r="H68" s="24">
        <v>18.65213577321741</v>
      </c>
      <c r="I68" s="24">
        <v>94.3521327214596</v>
      </c>
      <c r="J68" s="24" t="s">
        <v>60</v>
      </c>
      <c r="K68" s="24">
        <v>-0.6577203323687947</v>
      </c>
      <c r="L68" s="24">
        <v>0.0046033979711028235</v>
      </c>
      <c r="M68" s="24">
        <v>0.15780479305858863</v>
      </c>
      <c r="N68" s="24">
        <v>0.00012139693798692881</v>
      </c>
      <c r="O68" s="24">
        <v>-0.026074416503821172</v>
      </c>
      <c r="P68" s="24">
        <v>0.0005268068339728983</v>
      </c>
      <c r="Q68" s="24">
        <v>0.00335710350741598</v>
      </c>
      <c r="R68" s="24">
        <v>9.772442912720308E-06</v>
      </c>
      <c r="S68" s="24">
        <v>-0.00031315623071865765</v>
      </c>
      <c r="T68" s="24">
        <v>3.752556133713864E-05</v>
      </c>
      <c r="U68" s="24">
        <v>7.960054199240405E-05</v>
      </c>
      <c r="V68" s="24">
        <v>7.675489212426702E-07</v>
      </c>
      <c r="W68" s="24">
        <v>-1.859818595715111E-05</v>
      </c>
      <c r="X68" s="24">
        <v>67.5</v>
      </c>
    </row>
    <row r="69" spans="1:24" ht="12.75" hidden="1">
      <c r="A69" s="24">
        <v>1737</v>
      </c>
      <c r="B69" s="24">
        <v>139.86000061035156</v>
      </c>
      <c r="C69" s="24">
        <v>141.75999450683594</v>
      </c>
      <c r="D69" s="24">
        <v>8.796895980834961</v>
      </c>
      <c r="E69" s="24">
        <v>9.055278778076172</v>
      </c>
      <c r="F69" s="24">
        <v>26.201136743570135</v>
      </c>
      <c r="G69" s="24" t="s">
        <v>58</v>
      </c>
      <c r="H69" s="24">
        <v>-1.4196361710338579</v>
      </c>
      <c r="I69" s="24">
        <v>70.9403644393177</v>
      </c>
      <c r="J69" s="24" t="s">
        <v>61</v>
      </c>
      <c r="K69" s="24">
        <v>0.7835967866041229</v>
      </c>
      <c r="L69" s="24">
        <v>0.8461462989899993</v>
      </c>
      <c r="M69" s="24">
        <v>0.1837236847973103</v>
      </c>
      <c r="N69" s="24">
        <v>0.011805404010500078</v>
      </c>
      <c r="O69" s="24">
        <v>0.03175417043800127</v>
      </c>
      <c r="P69" s="24">
        <v>0.024268039838607126</v>
      </c>
      <c r="Q69" s="24">
        <v>0.0037070931507105246</v>
      </c>
      <c r="R69" s="24">
        <v>0.00018155634393013427</v>
      </c>
      <c r="S69" s="24">
        <v>0.00043880083219120396</v>
      </c>
      <c r="T69" s="24">
        <v>0.00035519071182722896</v>
      </c>
      <c r="U69" s="24">
        <v>7.50001720483467E-05</v>
      </c>
      <c r="V69" s="24">
        <v>6.716204353562567E-06</v>
      </c>
      <c r="W69" s="24">
        <v>2.7999352952273972E-05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1740</v>
      </c>
      <c r="B71" s="24">
        <v>139.88</v>
      </c>
      <c r="C71" s="24">
        <v>119.28</v>
      </c>
      <c r="D71" s="24">
        <v>8.92398130731032</v>
      </c>
      <c r="E71" s="24">
        <v>9.369746553926039</v>
      </c>
      <c r="F71" s="24">
        <v>33.77550076690341</v>
      </c>
      <c r="G71" s="24" t="s">
        <v>59</v>
      </c>
      <c r="H71" s="24">
        <v>17.765955768309126</v>
      </c>
      <c r="I71" s="24">
        <v>90.14595576830912</v>
      </c>
      <c r="J71" s="24" t="s">
        <v>73</v>
      </c>
      <c r="K71" s="24">
        <v>1.0946171970853251</v>
      </c>
      <c r="M71" s="24" t="s">
        <v>68</v>
      </c>
      <c r="N71" s="24">
        <v>0.7817161094726666</v>
      </c>
      <c r="X71" s="24">
        <v>67.5</v>
      </c>
    </row>
    <row r="72" spans="1:24" ht="12.75" hidden="1">
      <c r="A72" s="24">
        <v>1738</v>
      </c>
      <c r="B72" s="24">
        <v>143.1999969482422</v>
      </c>
      <c r="C72" s="24">
        <v>136.6999969482422</v>
      </c>
      <c r="D72" s="24">
        <v>8.446602821350098</v>
      </c>
      <c r="E72" s="24">
        <v>8.835676193237305</v>
      </c>
      <c r="F72" s="24">
        <v>23.7835349505585</v>
      </c>
      <c r="G72" s="24" t="s">
        <v>56</v>
      </c>
      <c r="H72" s="24">
        <v>-8.625416235199339</v>
      </c>
      <c r="I72" s="24">
        <v>67.07458071304285</v>
      </c>
      <c r="J72" s="24" t="s">
        <v>62</v>
      </c>
      <c r="K72" s="24">
        <v>0.7456153500354797</v>
      </c>
      <c r="L72" s="24">
        <v>0.7113254555809206</v>
      </c>
      <c r="M72" s="24">
        <v>0.1765141026450794</v>
      </c>
      <c r="N72" s="24">
        <v>0.01439210810750794</v>
      </c>
      <c r="O72" s="24">
        <v>0.029945018251127414</v>
      </c>
      <c r="P72" s="24">
        <v>0.020405665081985887</v>
      </c>
      <c r="Q72" s="24">
        <v>0.0036449959728705504</v>
      </c>
      <c r="R72" s="24">
        <v>0.00022154850235445346</v>
      </c>
      <c r="S72" s="24">
        <v>0.00039287667892179005</v>
      </c>
      <c r="T72" s="24">
        <v>0.0003002815751642605</v>
      </c>
      <c r="U72" s="24">
        <v>7.973192494725754E-05</v>
      </c>
      <c r="V72" s="24">
        <v>8.220521294194986E-06</v>
      </c>
      <c r="W72" s="24">
        <v>2.4500370348356643E-05</v>
      </c>
      <c r="X72" s="24">
        <v>67.5</v>
      </c>
    </row>
    <row r="73" spans="1:24" ht="12.75" hidden="1">
      <c r="A73" s="24">
        <v>1737</v>
      </c>
      <c r="B73" s="24">
        <v>139.86000061035156</v>
      </c>
      <c r="C73" s="24">
        <v>141.75999450683594</v>
      </c>
      <c r="D73" s="24">
        <v>8.796895980834961</v>
      </c>
      <c r="E73" s="24">
        <v>9.055278778076172</v>
      </c>
      <c r="F73" s="24">
        <v>26.201136743570135</v>
      </c>
      <c r="G73" s="24" t="s">
        <v>57</v>
      </c>
      <c r="H73" s="24">
        <v>-1.4196361710338579</v>
      </c>
      <c r="I73" s="24">
        <v>70.9403644393177</v>
      </c>
      <c r="J73" s="24" t="s">
        <v>60</v>
      </c>
      <c r="K73" s="24">
        <v>0.7374965006156619</v>
      </c>
      <c r="L73" s="24">
        <v>0.003870304729435642</v>
      </c>
      <c r="M73" s="24">
        <v>-0.1748761515765599</v>
      </c>
      <c r="N73" s="24">
        <v>0.0001489070894118692</v>
      </c>
      <c r="O73" s="24">
        <v>0.029569694866547574</v>
      </c>
      <c r="P73" s="24">
        <v>0.00044271020071718085</v>
      </c>
      <c r="Q73" s="24">
        <v>-0.003622930441849885</v>
      </c>
      <c r="R73" s="24">
        <v>1.2002144255063181E-05</v>
      </c>
      <c r="S73" s="24">
        <v>0.0003828872666615444</v>
      </c>
      <c r="T73" s="24">
        <v>3.1519717181598025E-05</v>
      </c>
      <c r="U73" s="24">
        <v>-7.969399504891067E-05</v>
      </c>
      <c r="V73" s="24">
        <v>9.546324947315735E-07</v>
      </c>
      <c r="W73" s="24">
        <v>2.3682472493207735E-05</v>
      </c>
      <c r="X73" s="24">
        <v>67.5</v>
      </c>
    </row>
    <row r="74" spans="1:24" ht="12.75" hidden="1">
      <c r="A74" s="24">
        <v>1739</v>
      </c>
      <c r="B74" s="24">
        <v>171.66000366210938</v>
      </c>
      <c r="C74" s="24">
        <v>178.86000061035156</v>
      </c>
      <c r="D74" s="24">
        <v>8.373372077941895</v>
      </c>
      <c r="E74" s="24">
        <v>8.609280586242676</v>
      </c>
      <c r="F74" s="24">
        <v>32.56577707803949</v>
      </c>
      <c r="G74" s="24" t="s">
        <v>58</v>
      </c>
      <c r="H74" s="24">
        <v>-11.403739657990627</v>
      </c>
      <c r="I74" s="24">
        <v>92.75626400411875</v>
      </c>
      <c r="J74" s="24" t="s">
        <v>61</v>
      </c>
      <c r="K74" s="24">
        <v>-0.109732227664365</v>
      </c>
      <c r="L74" s="24">
        <v>0.7113149263854271</v>
      </c>
      <c r="M74" s="24">
        <v>-0.02399083246512458</v>
      </c>
      <c r="N74" s="24">
        <v>0.014391337757724911</v>
      </c>
      <c r="O74" s="24">
        <v>-0.004726231433142488</v>
      </c>
      <c r="P74" s="24">
        <v>0.02040086211698807</v>
      </c>
      <c r="Q74" s="24">
        <v>-0.00040046305167883655</v>
      </c>
      <c r="R74" s="24">
        <v>0.0002212231620531221</v>
      </c>
      <c r="S74" s="24">
        <v>-8.803082340332122E-05</v>
      </c>
      <c r="T74" s="24">
        <v>0.00029862272487525375</v>
      </c>
      <c r="U74" s="24">
        <v>-2.4590666805337923E-06</v>
      </c>
      <c r="V74" s="24">
        <v>8.16490337654499E-06</v>
      </c>
      <c r="W74" s="24">
        <v>-6.277630429954641E-06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1740</v>
      </c>
      <c r="B76" s="100">
        <v>139.88</v>
      </c>
      <c r="C76" s="100">
        <v>119.28</v>
      </c>
      <c r="D76" s="100">
        <v>8.92398130731032</v>
      </c>
      <c r="E76" s="100">
        <v>9.369746553926039</v>
      </c>
      <c r="F76" s="100">
        <v>27.670753186481065</v>
      </c>
      <c r="G76" s="100" t="s">
        <v>59</v>
      </c>
      <c r="H76" s="100">
        <v>1.4725391537225647</v>
      </c>
      <c r="I76" s="100">
        <v>73.85253915372256</v>
      </c>
      <c r="J76" s="100" t="s">
        <v>73</v>
      </c>
      <c r="K76" s="100">
        <v>1.7850629118371353</v>
      </c>
      <c r="M76" s="100" t="s">
        <v>68</v>
      </c>
      <c r="N76" s="100">
        <v>1.0122739999081818</v>
      </c>
      <c r="X76" s="100">
        <v>67.5</v>
      </c>
    </row>
    <row r="77" spans="1:24" s="100" customFormat="1" ht="12.75">
      <c r="A77" s="100">
        <v>1738</v>
      </c>
      <c r="B77" s="100">
        <v>143.1999969482422</v>
      </c>
      <c r="C77" s="100">
        <v>136.6999969482422</v>
      </c>
      <c r="D77" s="100">
        <v>8.446602821350098</v>
      </c>
      <c r="E77" s="100">
        <v>8.835676193237305</v>
      </c>
      <c r="F77" s="100">
        <v>23.7835349505585</v>
      </c>
      <c r="G77" s="100" t="s">
        <v>56</v>
      </c>
      <c r="H77" s="100">
        <v>-8.625416235199339</v>
      </c>
      <c r="I77" s="100">
        <v>67.07458071304285</v>
      </c>
      <c r="J77" s="100" t="s">
        <v>62</v>
      </c>
      <c r="K77" s="100">
        <v>1.2202265479584642</v>
      </c>
      <c r="L77" s="100">
        <v>0.45807316045565816</v>
      </c>
      <c r="M77" s="100">
        <v>0.2888726959042659</v>
      </c>
      <c r="N77" s="100">
        <v>0.014873060082707983</v>
      </c>
      <c r="O77" s="100">
        <v>0.04900652596881676</v>
      </c>
      <c r="P77" s="100">
        <v>0.01314057527500898</v>
      </c>
      <c r="Q77" s="100">
        <v>0.005965285144385662</v>
      </c>
      <c r="R77" s="100">
        <v>0.00022894360720376462</v>
      </c>
      <c r="S77" s="100">
        <v>0.0006429496933374499</v>
      </c>
      <c r="T77" s="100">
        <v>0.00019332645365366835</v>
      </c>
      <c r="U77" s="100">
        <v>0.00013047202346395663</v>
      </c>
      <c r="V77" s="100">
        <v>8.481518671921133E-06</v>
      </c>
      <c r="W77" s="100">
        <v>4.008761970339822E-05</v>
      </c>
      <c r="X77" s="100">
        <v>67.5</v>
      </c>
    </row>
    <row r="78" spans="1:24" s="100" customFormat="1" ht="12.75">
      <c r="A78" s="100">
        <v>1739</v>
      </c>
      <c r="B78" s="100">
        <v>171.66000366210938</v>
      </c>
      <c r="C78" s="100">
        <v>178.86000061035156</v>
      </c>
      <c r="D78" s="100">
        <v>8.373372077941895</v>
      </c>
      <c r="E78" s="100">
        <v>8.609280586242676</v>
      </c>
      <c r="F78" s="100">
        <v>31.272305570112067</v>
      </c>
      <c r="G78" s="100" t="s">
        <v>57</v>
      </c>
      <c r="H78" s="100">
        <v>-15.087901236067239</v>
      </c>
      <c r="I78" s="100">
        <v>89.07210242604214</v>
      </c>
      <c r="J78" s="100" t="s">
        <v>60</v>
      </c>
      <c r="K78" s="100">
        <v>0.6409937244287631</v>
      </c>
      <c r="L78" s="100">
        <v>-0.002492755541573409</v>
      </c>
      <c r="M78" s="100">
        <v>-0.14894314718230625</v>
      </c>
      <c r="N78" s="100">
        <v>0.00015404594507321964</v>
      </c>
      <c r="O78" s="100">
        <v>0.02619178562702251</v>
      </c>
      <c r="P78" s="100">
        <v>-0.00028532623375151833</v>
      </c>
      <c r="Q78" s="100">
        <v>-0.002940480444675986</v>
      </c>
      <c r="R78" s="100">
        <v>1.237692739329112E-05</v>
      </c>
      <c r="S78" s="100">
        <v>0.0003795239908119363</v>
      </c>
      <c r="T78" s="100">
        <v>-2.0322116864076958E-05</v>
      </c>
      <c r="U78" s="100">
        <v>-5.50936010900661E-05</v>
      </c>
      <c r="V78" s="100">
        <v>9.82859279110413E-07</v>
      </c>
      <c r="W78" s="100">
        <v>2.4722734379708566E-05</v>
      </c>
      <c r="X78" s="100">
        <v>67.5</v>
      </c>
    </row>
    <row r="79" spans="1:24" s="100" customFormat="1" ht="12.75">
      <c r="A79" s="100">
        <v>1737</v>
      </c>
      <c r="B79" s="100">
        <v>139.86000061035156</v>
      </c>
      <c r="C79" s="100">
        <v>141.75999450683594</v>
      </c>
      <c r="D79" s="100">
        <v>8.796895980834961</v>
      </c>
      <c r="E79" s="100">
        <v>9.055278778076172</v>
      </c>
      <c r="F79" s="100">
        <v>33.53415667697553</v>
      </c>
      <c r="G79" s="100" t="s">
        <v>58</v>
      </c>
      <c r="H79" s="100">
        <v>18.434735477334428</v>
      </c>
      <c r="I79" s="100">
        <v>90.79473608768599</v>
      </c>
      <c r="J79" s="100" t="s">
        <v>61</v>
      </c>
      <c r="K79" s="100">
        <v>1.0383062523097764</v>
      </c>
      <c r="L79" s="100">
        <v>-0.4580663778314723</v>
      </c>
      <c r="M79" s="100">
        <v>0.24751439018050714</v>
      </c>
      <c r="N79" s="100">
        <v>0.014872262305064691</v>
      </c>
      <c r="O79" s="100">
        <v>0.041420163606634974</v>
      </c>
      <c r="P79" s="100">
        <v>-0.013137477212102426</v>
      </c>
      <c r="Q79" s="100">
        <v>0.005190202463132473</v>
      </c>
      <c r="R79" s="100">
        <v>0.00022860880767759773</v>
      </c>
      <c r="S79" s="100">
        <v>0.0005189854030325922</v>
      </c>
      <c r="T79" s="100">
        <v>-0.00019225537508342068</v>
      </c>
      <c r="U79" s="100">
        <v>0.0001182693706151678</v>
      </c>
      <c r="V79" s="100">
        <v>8.424378114710508E-06</v>
      </c>
      <c r="W79" s="100">
        <v>3.155635685998397E-05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1740</v>
      </c>
      <c r="B81" s="24">
        <v>96.4</v>
      </c>
      <c r="C81" s="24">
        <v>125.8</v>
      </c>
      <c r="D81" s="24">
        <v>9.135838191344456</v>
      </c>
      <c r="E81" s="24">
        <v>9.452711893325121</v>
      </c>
      <c r="F81" s="24">
        <v>20.593367078353403</v>
      </c>
      <c r="G81" s="24" t="s">
        <v>59</v>
      </c>
      <c r="H81" s="24">
        <v>24.690588626171248</v>
      </c>
      <c r="I81" s="24">
        <v>53.590588626171254</v>
      </c>
      <c r="J81" s="24" t="s">
        <v>73</v>
      </c>
      <c r="K81" s="24">
        <v>2.0235792685074543</v>
      </c>
      <c r="M81" s="24" t="s">
        <v>68</v>
      </c>
      <c r="N81" s="24">
        <v>1.0769611185323027</v>
      </c>
      <c r="X81" s="24">
        <v>67.5</v>
      </c>
    </row>
    <row r="82" spans="1:24" ht="12.75" hidden="1">
      <c r="A82" s="24">
        <v>1737</v>
      </c>
      <c r="B82" s="24">
        <v>138.5800018310547</v>
      </c>
      <c r="C82" s="24">
        <v>139.47999572753906</v>
      </c>
      <c r="D82" s="24">
        <v>8.931872367858887</v>
      </c>
      <c r="E82" s="24">
        <v>9.363571166992188</v>
      </c>
      <c r="F82" s="24">
        <v>24.95434106320067</v>
      </c>
      <c r="G82" s="24" t="s">
        <v>56</v>
      </c>
      <c r="H82" s="24">
        <v>-4.539971270008252</v>
      </c>
      <c r="I82" s="24">
        <v>66.54003056104644</v>
      </c>
      <c r="J82" s="24" t="s">
        <v>62</v>
      </c>
      <c r="K82" s="24">
        <v>1.3671237853496279</v>
      </c>
      <c r="L82" s="24">
        <v>0.18232700867263749</v>
      </c>
      <c r="M82" s="24">
        <v>0.3236483292830042</v>
      </c>
      <c r="N82" s="24">
        <v>0.11606031805447557</v>
      </c>
      <c r="O82" s="24">
        <v>0.05490610733933728</v>
      </c>
      <c r="P82" s="24">
        <v>0.0052303482766517095</v>
      </c>
      <c r="Q82" s="24">
        <v>0.0066832788155083015</v>
      </c>
      <c r="R82" s="24">
        <v>0.0017864564137792982</v>
      </c>
      <c r="S82" s="24">
        <v>0.00072038510660741</v>
      </c>
      <c r="T82" s="24">
        <v>7.699274752445237E-05</v>
      </c>
      <c r="U82" s="24">
        <v>0.00014617187552989975</v>
      </c>
      <c r="V82" s="24">
        <v>6.631079619520183E-05</v>
      </c>
      <c r="W82" s="24">
        <v>4.492481278403588E-05</v>
      </c>
      <c r="X82" s="24">
        <v>67.5</v>
      </c>
    </row>
    <row r="83" spans="1:24" ht="12.75" hidden="1">
      <c r="A83" s="24">
        <v>1739</v>
      </c>
      <c r="B83" s="24">
        <v>156</v>
      </c>
      <c r="C83" s="24">
        <v>161.39999389648438</v>
      </c>
      <c r="D83" s="24">
        <v>8.677016258239746</v>
      </c>
      <c r="E83" s="24">
        <v>8.59652328491211</v>
      </c>
      <c r="F83" s="24">
        <v>30.33402416182091</v>
      </c>
      <c r="G83" s="24" t="s">
        <v>57</v>
      </c>
      <c r="H83" s="24">
        <v>-5.178601220057374</v>
      </c>
      <c r="I83" s="24">
        <v>83.32139877994263</v>
      </c>
      <c r="J83" s="24" t="s">
        <v>60</v>
      </c>
      <c r="K83" s="24">
        <v>1.1517063859854089</v>
      </c>
      <c r="L83" s="24">
        <v>0.0009932137987193064</v>
      </c>
      <c r="M83" s="24">
        <v>-0.270650860754401</v>
      </c>
      <c r="N83" s="24">
        <v>-0.0011999755028898008</v>
      </c>
      <c r="O83" s="24">
        <v>0.04657082445463633</v>
      </c>
      <c r="P83" s="24">
        <v>0.00011333572359723683</v>
      </c>
      <c r="Q83" s="24">
        <v>-0.005490798634594793</v>
      </c>
      <c r="R83" s="24">
        <v>-9.64451019332664E-05</v>
      </c>
      <c r="S83" s="24">
        <v>0.0006353904326484765</v>
      </c>
      <c r="T83" s="24">
        <v>8.053965609546141E-06</v>
      </c>
      <c r="U83" s="24">
        <v>-0.0001131147868754739</v>
      </c>
      <c r="V83" s="24">
        <v>-7.59827675180074E-06</v>
      </c>
      <c r="W83" s="24">
        <v>4.0303587440131014E-05</v>
      </c>
      <c r="X83" s="24">
        <v>67.5</v>
      </c>
    </row>
    <row r="84" spans="1:24" ht="12.75" hidden="1">
      <c r="A84" s="24">
        <v>1738</v>
      </c>
      <c r="B84" s="24">
        <v>133.36000061035156</v>
      </c>
      <c r="C84" s="24">
        <v>148.66000366210938</v>
      </c>
      <c r="D84" s="24">
        <v>8.435523986816406</v>
      </c>
      <c r="E84" s="24">
        <v>8.689148902893066</v>
      </c>
      <c r="F84" s="24">
        <v>28.549510829411073</v>
      </c>
      <c r="G84" s="24" t="s">
        <v>58</v>
      </c>
      <c r="H84" s="24">
        <v>14.728079189180903</v>
      </c>
      <c r="I84" s="24">
        <v>80.58807979953247</v>
      </c>
      <c r="J84" s="24" t="s">
        <v>61</v>
      </c>
      <c r="K84" s="24">
        <v>0.7366137691824147</v>
      </c>
      <c r="L84" s="24">
        <v>0.18232430342075095</v>
      </c>
      <c r="M84" s="24">
        <v>0.17747211786808026</v>
      </c>
      <c r="N84" s="24">
        <v>-0.11605411447121766</v>
      </c>
      <c r="O84" s="24">
        <v>0.029083310210054742</v>
      </c>
      <c r="P84" s="24">
        <v>0.005229120204090761</v>
      </c>
      <c r="Q84" s="24">
        <v>0.003810163524070062</v>
      </c>
      <c r="R84" s="24">
        <v>-0.001783851131862262</v>
      </c>
      <c r="S84" s="24">
        <v>0.00033946089601094164</v>
      </c>
      <c r="T84" s="24">
        <v>7.657033896571384E-05</v>
      </c>
      <c r="U84" s="24">
        <v>9.258111138911988E-05</v>
      </c>
      <c r="V84" s="24">
        <v>-6.587403040990158E-05</v>
      </c>
      <c r="W84" s="24">
        <v>1.984589738803432E-05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1740</v>
      </c>
      <c r="B86" s="24">
        <v>96.4</v>
      </c>
      <c r="C86" s="24">
        <v>125.8</v>
      </c>
      <c r="D86" s="24">
        <v>9.135838191344456</v>
      </c>
      <c r="E86" s="24">
        <v>9.452711893325121</v>
      </c>
      <c r="F86" s="24">
        <v>22.844525039695636</v>
      </c>
      <c r="G86" s="24" t="s">
        <v>59</v>
      </c>
      <c r="H86" s="24">
        <v>30.548828309842648</v>
      </c>
      <c r="I86" s="24">
        <v>59.44882830984265</v>
      </c>
      <c r="J86" s="24" t="s">
        <v>73</v>
      </c>
      <c r="K86" s="24">
        <v>1.694792342923971</v>
      </c>
      <c r="M86" s="24" t="s">
        <v>68</v>
      </c>
      <c r="N86" s="24">
        <v>1.2272116354247298</v>
      </c>
      <c r="X86" s="24">
        <v>67.5</v>
      </c>
    </row>
    <row r="87" spans="1:24" ht="12.75" hidden="1">
      <c r="A87" s="24">
        <v>1737</v>
      </c>
      <c r="B87" s="24">
        <v>138.5800018310547</v>
      </c>
      <c r="C87" s="24">
        <v>139.47999572753906</v>
      </c>
      <c r="D87" s="24">
        <v>8.931872367858887</v>
      </c>
      <c r="E87" s="24">
        <v>9.363571166992188</v>
      </c>
      <c r="F87" s="24">
        <v>24.95434106320067</v>
      </c>
      <c r="G87" s="24" t="s">
        <v>56</v>
      </c>
      <c r="H87" s="24">
        <v>-4.539971270008252</v>
      </c>
      <c r="I87" s="24">
        <v>66.54003056104644</v>
      </c>
      <c r="J87" s="24" t="s">
        <v>62</v>
      </c>
      <c r="K87" s="24">
        <v>0.9201182181798204</v>
      </c>
      <c r="L87" s="24">
        <v>0.8864532047131317</v>
      </c>
      <c r="M87" s="24">
        <v>0.21782502258627334</v>
      </c>
      <c r="N87" s="24">
        <v>0.11354251896128159</v>
      </c>
      <c r="O87" s="24">
        <v>0.03695329211588714</v>
      </c>
      <c r="P87" s="24">
        <v>0.025429447828708086</v>
      </c>
      <c r="Q87" s="24">
        <v>0.004498035529314333</v>
      </c>
      <c r="R87" s="24">
        <v>0.0017476902522699498</v>
      </c>
      <c r="S87" s="24">
        <v>0.0004848562788107459</v>
      </c>
      <c r="T87" s="24">
        <v>0.0003741991856178942</v>
      </c>
      <c r="U87" s="24">
        <v>9.840043567281215E-05</v>
      </c>
      <c r="V87" s="24">
        <v>6.486077305900056E-05</v>
      </c>
      <c r="W87" s="24">
        <v>3.0240293684878833E-05</v>
      </c>
      <c r="X87" s="24">
        <v>67.5</v>
      </c>
    </row>
    <row r="88" spans="1:24" ht="12.75" hidden="1">
      <c r="A88" s="24">
        <v>1738</v>
      </c>
      <c r="B88" s="24">
        <v>133.36000061035156</v>
      </c>
      <c r="C88" s="24">
        <v>148.66000366210938</v>
      </c>
      <c r="D88" s="24">
        <v>8.435523986816406</v>
      </c>
      <c r="E88" s="24">
        <v>8.689148902893066</v>
      </c>
      <c r="F88" s="24">
        <v>25.685842154711096</v>
      </c>
      <c r="G88" s="24" t="s">
        <v>57</v>
      </c>
      <c r="H88" s="24">
        <v>6.644663642936209</v>
      </c>
      <c r="I88" s="24">
        <v>72.50466425328777</v>
      </c>
      <c r="J88" s="24" t="s">
        <v>60</v>
      </c>
      <c r="K88" s="24">
        <v>0.9195382874076147</v>
      </c>
      <c r="L88" s="24">
        <v>0.004824505584174147</v>
      </c>
      <c r="M88" s="24">
        <v>-0.2175857390058075</v>
      </c>
      <c r="N88" s="24">
        <v>-0.001174151649256601</v>
      </c>
      <c r="O88" s="24">
        <v>0.03694199589642198</v>
      </c>
      <c r="P88" s="24">
        <v>0.000551749137903424</v>
      </c>
      <c r="Q88" s="24">
        <v>-0.004486021665480397</v>
      </c>
      <c r="R88" s="24">
        <v>-9.435018915122099E-05</v>
      </c>
      <c r="S88" s="24">
        <v>0.0004844128372743099</v>
      </c>
      <c r="T88" s="24">
        <v>3.927559522897896E-05</v>
      </c>
      <c r="U88" s="24">
        <v>-9.726292880932134E-05</v>
      </c>
      <c r="V88" s="24">
        <v>-7.434786318153584E-06</v>
      </c>
      <c r="W88" s="24">
        <v>3.0153669645145478E-05</v>
      </c>
      <c r="X88" s="24">
        <v>67.5</v>
      </c>
    </row>
    <row r="89" spans="1:24" ht="12.75" hidden="1">
      <c r="A89" s="24">
        <v>1739</v>
      </c>
      <c r="B89" s="24">
        <v>156</v>
      </c>
      <c r="C89" s="24">
        <v>161.39999389648438</v>
      </c>
      <c r="D89" s="24">
        <v>8.677016258239746</v>
      </c>
      <c r="E89" s="24">
        <v>8.59652328491211</v>
      </c>
      <c r="F89" s="24">
        <v>30.909579194964696</v>
      </c>
      <c r="G89" s="24" t="s">
        <v>58</v>
      </c>
      <c r="H89" s="24">
        <v>-3.597668529407798</v>
      </c>
      <c r="I89" s="24">
        <v>84.9023314705922</v>
      </c>
      <c r="J89" s="24" t="s">
        <v>61</v>
      </c>
      <c r="K89" s="24">
        <v>0.03266302830232769</v>
      </c>
      <c r="L89" s="24">
        <v>0.8864400759735819</v>
      </c>
      <c r="M89" s="24">
        <v>0.010207185998457777</v>
      </c>
      <c r="N89" s="24">
        <v>-0.11353644780411944</v>
      </c>
      <c r="O89" s="24">
        <v>0.0009136396394796135</v>
      </c>
      <c r="P89" s="24">
        <v>0.025423461404022255</v>
      </c>
      <c r="Q89" s="24">
        <v>0.0003285319464139791</v>
      </c>
      <c r="R89" s="24">
        <v>-0.001745141615940245</v>
      </c>
      <c r="S89" s="24">
        <v>-2.0731960497182124E-05</v>
      </c>
      <c r="T89" s="24">
        <v>0.00037213231267454403</v>
      </c>
      <c r="U89" s="24">
        <v>1.4918727158579283E-05</v>
      </c>
      <c r="V89" s="24">
        <v>-6.443325099833602E-05</v>
      </c>
      <c r="W89" s="24">
        <v>-2.2872623546840724E-06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1740</v>
      </c>
      <c r="B91" s="24">
        <v>96.4</v>
      </c>
      <c r="C91" s="24">
        <v>125.8</v>
      </c>
      <c r="D91" s="24">
        <v>9.135838191344456</v>
      </c>
      <c r="E91" s="24">
        <v>9.452711893325121</v>
      </c>
      <c r="F91" s="24">
        <v>20.593367078353403</v>
      </c>
      <c r="G91" s="24" t="s">
        <v>59</v>
      </c>
      <c r="H91" s="24">
        <v>24.690588626171248</v>
      </c>
      <c r="I91" s="24">
        <v>53.590588626171254</v>
      </c>
      <c r="J91" s="24" t="s">
        <v>73</v>
      </c>
      <c r="K91" s="24">
        <v>1.5039334760023675</v>
      </c>
      <c r="M91" s="24" t="s">
        <v>68</v>
      </c>
      <c r="N91" s="24">
        <v>1.0513436453023384</v>
      </c>
      <c r="X91" s="24">
        <v>67.5</v>
      </c>
    </row>
    <row r="92" spans="1:24" ht="12.75" hidden="1">
      <c r="A92" s="24">
        <v>1739</v>
      </c>
      <c r="B92" s="24">
        <v>156</v>
      </c>
      <c r="C92" s="24">
        <v>161.39999389648438</v>
      </c>
      <c r="D92" s="24">
        <v>8.677016258239746</v>
      </c>
      <c r="E92" s="24">
        <v>8.59652328491211</v>
      </c>
      <c r="F92" s="24">
        <v>27.88226915698072</v>
      </c>
      <c r="G92" s="24" t="s">
        <v>56</v>
      </c>
      <c r="H92" s="24">
        <v>-11.91307388280832</v>
      </c>
      <c r="I92" s="24">
        <v>76.58692611719168</v>
      </c>
      <c r="J92" s="24" t="s">
        <v>62</v>
      </c>
      <c r="K92" s="24">
        <v>0.9153229178134277</v>
      </c>
      <c r="L92" s="24">
        <v>0.7773399832923856</v>
      </c>
      <c r="M92" s="24">
        <v>0.21669051797904446</v>
      </c>
      <c r="N92" s="24">
        <v>0.11416256275458235</v>
      </c>
      <c r="O92" s="24">
        <v>0.03676115190108388</v>
      </c>
      <c r="P92" s="24">
        <v>0.022299419674953365</v>
      </c>
      <c r="Q92" s="24">
        <v>0.004474588411982522</v>
      </c>
      <c r="R92" s="24">
        <v>0.0017572024072775201</v>
      </c>
      <c r="S92" s="24">
        <v>0.0004823549774152698</v>
      </c>
      <c r="T92" s="24">
        <v>0.0003281394387536922</v>
      </c>
      <c r="U92" s="24">
        <v>9.786465532735871E-05</v>
      </c>
      <c r="V92" s="24">
        <v>6.52132146964348E-05</v>
      </c>
      <c r="W92" s="24">
        <v>3.0089749660109715E-05</v>
      </c>
      <c r="X92" s="24">
        <v>67.5</v>
      </c>
    </row>
    <row r="93" spans="1:24" ht="12.75" hidden="1">
      <c r="A93" s="24">
        <v>1737</v>
      </c>
      <c r="B93" s="24">
        <v>138.5800018310547</v>
      </c>
      <c r="C93" s="24">
        <v>139.47999572753906</v>
      </c>
      <c r="D93" s="24">
        <v>8.931872367858887</v>
      </c>
      <c r="E93" s="24">
        <v>9.363571166992188</v>
      </c>
      <c r="F93" s="24">
        <v>30.329348758080204</v>
      </c>
      <c r="G93" s="24" t="s">
        <v>57</v>
      </c>
      <c r="H93" s="24">
        <v>9.792331689918967</v>
      </c>
      <c r="I93" s="24">
        <v>80.87233352097365</v>
      </c>
      <c r="J93" s="24" t="s">
        <v>60</v>
      </c>
      <c r="K93" s="24">
        <v>0.5757906397867361</v>
      </c>
      <c r="L93" s="24">
        <v>0.004230537230185725</v>
      </c>
      <c r="M93" s="24">
        <v>-0.13438682506891225</v>
      </c>
      <c r="N93" s="24">
        <v>-0.0011807837807741057</v>
      </c>
      <c r="O93" s="24">
        <v>0.02343139665113922</v>
      </c>
      <c r="P93" s="24">
        <v>0.0004838356248916696</v>
      </c>
      <c r="Q93" s="24">
        <v>-0.002681977632130605</v>
      </c>
      <c r="R93" s="24">
        <v>-9.48930849533275E-05</v>
      </c>
      <c r="S93" s="24">
        <v>0.00033184519112058604</v>
      </c>
      <c r="T93" s="24">
        <v>3.444468965451641E-05</v>
      </c>
      <c r="U93" s="24">
        <v>-5.22880056296312E-05</v>
      </c>
      <c r="V93" s="24">
        <v>-7.480030945620875E-06</v>
      </c>
      <c r="W93" s="24">
        <v>2.1414525284385405E-05</v>
      </c>
      <c r="X93" s="24">
        <v>67.5</v>
      </c>
    </row>
    <row r="94" spans="1:24" ht="12.75" hidden="1">
      <c r="A94" s="24">
        <v>1738</v>
      </c>
      <c r="B94" s="24">
        <v>133.36000061035156</v>
      </c>
      <c r="C94" s="24">
        <v>148.66000366210938</v>
      </c>
      <c r="D94" s="24">
        <v>8.435523986816406</v>
      </c>
      <c r="E94" s="24">
        <v>8.689148902893066</v>
      </c>
      <c r="F94" s="24">
        <v>25.685842154711096</v>
      </c>
      <c r="G94" s="24" t="s">
        <v>58</v>
      </c>
      <c r="H94" s="24">
        <v>6.644663642936209</v>
      </c>
      <c r="I94" s="24">
        <v>72.50466425328777</v>
      </c>
      <c r="J94" s="24" t="s">
        <v>61</v>
      </c>
      <c r="K94" s="24">
        <v>0.7115343863851331</v>
      </c>
      <c r="L94" s="24">
        <v>0.777328471226772</v>
      </c>
      <c r="M94" s="24">
        <v>0.1699851812068457</v>
      </c>
      <c r="N94" s="24">
        <v>-0.11415645616589985</v>
      </c>
      <c r="O94" s="24">
        <v>0.028325817553453682</v>
      </c>
      <c r="P94" s="24">
        <v>0.022294170110766242</v>
      </c>
      <c r="Q94" s="24">
        <v>0.0035817506107208774</v>
      </c>
      <c r="R94" s="24">
        <v>-0.0017546383110401847</v>
      </c>
      <c r="S94" s="24">
        <v>0.0003500644131691012</v>
      </c>
      <c r="T94" s="24">
        <v>0.00032632660728201763</v>
      </c>
      <c r="U94" s="24">
        <v>8.272517893373441E-05</v>
      </c>
      <c r="V94" s="24">
        <v>-6.478281028248044E-05</v>
      </c>
      <c r="W94" s="24">
        <v>2.1137907688616934E-05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1740</v>
      </c>
      <c r="B96" s="24">
        <v>96.4</v>
      </c>
      <c r="C96" s="24">
        <v>125.8</v>
      </c>
      <c r="D96" s="24">
        <v>9.135838191344456</v>
      </c>
      <c r="E96" s="24">
        <v>9.452711893325121</v>
      </c>
      <c r="F96" s="24">
        <v>19.603746660220832</v>
      </c>
      <c r="G96" s="24" t="s">
        <v>59</v>
      </c>
      <c r="H96" s="24">
        <v>22.11527685115079</v>
      </c>
      <c r="I96" s="24">
        <v>51.015276851150794</v>
      </c>
      <c r="J96" s="24" t="s">
        <v>73</v>
      </c>
      <c r="K96" s="24">
        <v>1.2606109918063713</v>
      </c>
      <c r="M96" s="24" t="s">
        <v>68</v>
      </c>
      <c r="N96" s="24">
        <v>0.9945780957977712</v>
      </c>
      <c r="X96" s="24">
        <v>67.5</v>
      </c>
    </row>
    <row r="97" spans="1:24" ht="12.75" hidden="1">
      <c r="A97" s="24">
        <v>1739</v>
      </c>
      <c r="B97" s="24">
        <v>156</v>
      </c>
      <c r="C97" s="24">
        <v>161.39999389648438</v>
      </c>
      <c r="D97" s="24">
        <v>8.677016258239746</v>
      </c>
      <c r="E97" s="24">
        <v>8.59652328491211</v>
      </c>
      <c r="F97" s="24">
        <v>27.88226915698072</v>
      </c>
      <c r="G97" s="24" t="s">
        <v>56</v>
      </c>
      <c r="H97" s="24">
        <v>-11.91307388280832</v>
      </c>
      <c r="I97" s="24">
        <v>76.58692611719168</v>
      </c>
      <c r="J97" s="24" t="s">
        <v>62</v>
      </c>
      <c r="K97" s="24">
        <v>0.6739247855499505</v>
      </c>
      <c r="L97" s="24">
        <v>0.875697277886083</v>
      </c>
      <c r="M97" s="24">
        <v>0.15954271568421022</v>
      </c>
      <c r="N97" s="24">
        <v>0.11295564062498277</v>
      </c>
      <c r="O97" s="24">
        <v>0.027066310381313744</v>
      </c>
      <c r="P97" s="24">
        <v>0.025120980978461133</v>
      </c>
      <c r="Q97" s="24">
        <v>0.00329447951732854</v>
      </c>
      <c r="R97" s="24">
        <v>0.0017386177383304161</v>
      </c>
      <c r="S97" s="24">
        <v>0.0003551615011799133</v>
      </c>
      <c r="T97" s="24">
        <v>0.0003696480357037233</v>
      </c>
      <c r="U97" s="24">
        <v>7.204736412875098E-05</v>
      </c>
      <c r="V97" s="24">
        <v>6.451905522363108E-05</v>
      </c>
      <c r="W97" s="24">
        <v>2.215929693543653E-05</v>
      </c>
      <c r="X97" s="24">
        <v>67.5</v>
      </c>
    </row>
    <row r="98" spans="1:24" ht="12.75" hidden="1">
      <c r="A98" s="24">
        <v>1738</v>
      </c>
      <c r="B98" s="24">
        <v>133.36000061035156</v>
      </c>
      <c r="C98" s="24">
        <v>148.66000366210938</v>
      </c>
      <c r="D98" s="24">
        <v>8.435523986816406</v>
      </c>
      <c r="E98" s="24">
        <v>8.689148902893066</v>
      </c>
      <c r="F98" s="24">
        <v>28.549510829411073</v>
      </c>
      <c r="G98" s="24" t="s">
        <v>57</v>
      </c>
      <c r="H98" s="24">
        <v>14.728079189180903</v>
      </c>
      <c r="I98" s="24">
        <v>80.58807979953247</v>
      </c>
      <c r="J98" s="24" t="s">
        <v>60</v>
      </c>
      <c r="K98" s="24">
        <v>0.2865022477876664</v>
      </c>
      <c r="L98" s="24">
        <v>0.00476566530037976</v>
      </c>
      <c r="M98" s="24">
        <v>-0.06617935615444122</v>
      </c>
      <c r="N98" s="24">
        <v>-0.0011684351956573916</v>
      </c>
      <c r="O98" s="24">
        <v>0.011769746247674594</v>
      </c>
      <c r="P98" s="24">
        <v>0.0005451147193447567</v>
      </c>
      <c r="Q98" s="24">
        <v>-0.0012874311142383132</v>
      </c>
      <c r="R98" s="24">
        <v>-9.39014130397897E-05</v>
      </c>
      <c r="S98" s="24">
        <v>0.00017569804734378925</v>
      </c>
      <c r="T98" s="24">
        <v>3.8811437456437785E-05</v>
      </c>
      <c r="U98" s="24">
        <v>-2.283959792146081E-05</v>
      </c>
      <c r="V98" s="24">
        <v>-7.40434025903412E-06</v>
      </c>
      <c r="W98" s="24">
        <v>1.1598954594087069E-05</v>
      </c>
      <c r="X98" s="24">
        <v>67.5</v>
      </c>
    </row>
    <row r="99" spans="1:24" ht="12.75" hidden="1">
      <c r="A99" s="24">
        <v>1737</v>
      </c>
      <c r="B99" s="24">
        <v>138.5800018310547</v>
      </c>
      <c r="C99" s="24">
        <v>139.47999572753906</v>
      </c>
      <c r="D99" s="24">
        <v>8.931872367858887</v>
      </c>
      <c r="E99" s="24">
        <v>9.363571166992188</v>
      </c>
      <c r="F99" s="24">
        <v>28.1478290951759</v>
      </c>
      <c r="G99" s="24" t="s">
        <v>58</v>
      </c>
      <c r="H99" s="24">
        <v>3.975372441364158</v>
      </c>
      <c r="I99" s="24">
        <v>75.05537427241885</v>
      </c>
      <c r="J99" s="24" t="s">
        <v>61</v>
      </c>
      <c r="K99" s="24">
        <v>0.6099926873259722</v>
      </c>
      <c r="L99" s="24">
        <v>0.8756843100863121</v>
      </c>
      <c r="M99" s="24">
        <v>0.14516945597086311</v>
      </c>
      <c r="N99" s="24">
        <v>-0.11294959720244162</v>
      </c>
      <c r="O99" s="24">
        <v>0.024373309806486314</v>
      </c>
      <c r="P99" s="24">
        <v>0.025115065902023028</v>
      </c>
      <c r="Q99" s="24">
        <v>0.0030325099202126917</v>
      </c>
      <c r="R99" s="24">
        <v>-0.0017360801147027465</v>
      </c>
      <c r="S99" s="24">
        <v>0.0003086582059170777</v>
      </c>
      <c r="T99" s="24">
        <v>0.00036760487295761754</v>
      </c>
      <c r="U99" s="24">
        <v>6.833136501407561E-05</v>
      </c>
      <c r="V99" s="24">
        <v>-6.4092778316113E-05</v>
      </c>
      <c r="W99" s="24">
        <v>1.8881172977258413E-05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1740</v>
      </c>
      <c r="B101" s="24">
        <v>96.4</v>
      </c>
      <c r="C101" s="24">
        <v>125.8</v>
      </c>
      <c r="D101" s="24">
        <v>9.135838191344456</v>
      </c>
      <c r="E101" s="24">
        <v>9.452711893325121</v>
      </c>
      <c r="F101" s="24">
        <v>22.844525039695636</v>
      </c>
      <c r="G101" s="24" t="s">
        <v>59</v>
      </c>
      <c r="H101" s="24">
        <v>30.548828309842648</v>
      </c>
      <c r="I101" s="24">
        <v>59.44882830984265</v>
      </c>
      <c r="J101" s="24" t="s">
        <v>73</v>
      </c>
      <c r="K101" s="24">
        <v>1.7665815604073873</v>
      </c>
      <c r="M101" s="24" t="s">
        <v>68</v>
      </c>
      <c r="N101" s="24">
        <v>1.1894453606243933</v>
      </c>
      <c r="X101" s="24">
        <v>67.5</v>
      </c>
    </row>
    <row r="102" spans="1:24" ht="12.75" hidden="1">
      <c r="A102" s="24">
        <v>1738</v>
      </c>
      <c r="B102" s="24">
        <v>133.36000061035156</v>
      </c>
      <c r="C102" s="24">
        <v>148.66000366210938</v>
      </c>
      <c r="D102" s="24">
        <v>8.435523986816406</v>
      </c>
      <c r="E102" s="24">
        <v>8.689148902893066</v>
      </c>
      <c r="F102" s="24">
        <v>23.24681747870279</v>
      </c>
      <c r="G102" s="24" t="s">
        <v>56</v>
      </c>
      <c r="H102" s="24">
        <v>-0.24008882787313723</v>
      </c>
      <c r="I102" s="24">
        <v>65.61991178247843</v>
      </c>
      <c r="J102" s="24" t="s">
        <v>62</v>
      </c>
      <c r="K102" s="24">
        <v>1.039571772933598</v>
      </c>
      <c r="L102" s="24">
        <v>0.7810854449825204</v>
      </c>
      <c r="M102" s="24">
        <v>0.2461038182586704</v>
      </c>
      <c r="N102" s="24">
        <v>0.11373663258622586</v>
      </c>
      <c r="O102" s="24">
        <v>0.04175075200164932</v>
      </c>
      <c r="P102" s="24">
        <v>0.022406748833074534</v>
      </c>
      <c r="Q102" s="24">
        <v>0.005082012510290042</v>
      </c>
      <c r="R102" s="24">
        <v>0.0017506959540965895</v>
      </c>
      <c r="S102" s="24">
        <v>0.0005477876753067335</v>
      </c>
      <c r="T102" s="24">
        <v>0.00032972208981745313</v>
      </c>
      <c r="U102" s="24">
        <v>0.00011117545637745211</v>
      </c>
      <c r="V102" s="24">
        <v>6.497365495224468E-05</v>
      </c>
      <c r="W102" s="24">
        <v>3.4161214681532344E-05</v>
      </c>
      <c r="X102" s="24">
        <v>67.5</v>
      </c>
    </row>
    <row r="103" spans="1:24" ht="12.75" hidden="1">
      <c r="A103" s="24">
        <v>1737</v>
      </c>
      <c r="B103" s="24">
        <v>138.5800018310547</v>
      </c>
      <c r="C103" s="24">
        <v>139.47999572753906</v>
      </c>
      <c r="D103" s="24">
        <v>8.931872367858887</v>
      </c>
      <c r="E103" s="24">
        <v>9.363571166992188</v>
      </c>
      <c r="F103" s="24">
        <v>28.1478290951759</v>
      </c>
      <c r="G103" s="24" t="s">
        <v>57</v>
      </c>
      <c r="H103" s="24">
        <v>3.975372441364158</v>
      </c>
      <c r="I103" s="24">
        <v>75.05537427241885</v>
      </c>
      <c r="J103" s="24" t="s">
        <v>60</v>
      </c>
      <c r="K103" s="24">
        <v>1.0213241573928555</v>
      </c>
      <c r="L103" s="24">
        <v>0.004251302821027409</v>
      </c>
      <c r="M103" s="24">
        <v>-0.24229028838365518</v>
      </c>
      <c r="N103" s="24">
        <v>-0.0011760417538293363</v>
      </c>
      <c r="O103" s="24">
        <v>0.04093152881131345</v>
      </c>
      <c r="P103" s="24">
        <v>0.0004861525780173175</v>
      </c>
      <c r="Q103" s="24">
        <v>-0.005024912675801178</v>
      </c>
      <c r="R103" s="24">
        <v>-9.450321089378419E-05</v>
      </c>
      <c r="S103" s="24">
        <v>0.0005285314622683068</v>
      </c>
      <c r="T103" s="24">
        <v>3.4602526426491725E-05</v>
      </c>
      <c r="U103" s="24">
        <v>-0.00011089634948453845</v>
      </c>
      <c r="V103" s="24">
        <v>-7.446404103829973E-06</v>
      </c>
      <c r="W103" s="24">
        <v>3.264654424295061E-05</v>
      </c>
      <c r="X103" s="24">
        <v>67.5</v>
      </c>
    </row>
    <row r="104" spans="1:24" ht="12.75" hidden="1">
      <c r="A104" s="24">
        <v>1739</v>
      </c>
      <c r="B104" s="24">
        <v>156</v>
      </c>
      <c r="C104" s="24">
        <v>161.39999389648438</v>
      </c>
      <c r="D104" s="24">
        <v>8.677016258239746</v>
      </c>
      <c r="E104" s="24">
        <v>8.59652328491211</v>
      </c>
      <c r="F104" s="24">
        <v>30.33402416182091</v>
      </c>
      <c r="G104" s="24" t="s">
        <v>58</v>
      </c>
      <c r="H104" s="24">
        <v>-5.178601220057374</v>
      </c>
      <c r="I104" s="24">
        <v>83.32139877994263</v>
      </c>
      <c r="J104" s="24" t="s">
        <v>61</v>
      </c>
      <c r="K104" s="24">
        <v>-0.19392379071707025</v>
      </c>
      <c r="L104" s="24">
        <v>0.781073875371508</v>
      </c>
      <c r="M104" s="24">
        <v>-0.04315675516604398</v>
      </c>
      <c r="N104" s="24">
        <v>-0.11373055226212253</v>
      </c>
      <c r="O104" s="24">
        <v>-0.008230142275309837</v>
      </c>
      <c r="P104" s="24">
        <v>0.022401474258168234</v>
      </c>
      <c r="Q104" s="24">
        <v>-0.0007596734530817438</v>
      </c>
      <c r="R104" s="24">
        <v>-0.0017481434342813329</v>
      </c>
      <c r="S104" s="24">
        <v>-0.00014396468528941626</v>
      </c>
      <c r="T104" s="24">
        <v>0.0003279013901746874</v>
      </c>
      <c r="U104" s="24">
        <v>-7.872850293119108E-06</v>
      </c>
      <c r="V104" s="24">
        <v>-6.454554131600271E-05</v>
      </c>
      <c r="W104" s="24">
        <v>-1.0059410395784101E-05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1740</v>
      </c>
      <c r="B106" s="100">
        <v>96.4</v>
      </c>
      <c r="C106" s="100">
        <v>125.8</v>
      </c>
      <c r="D106" s="100">
        <v>9.135838191344456</v>
      </c>
      <c r="E106" s="100">
        <v>9.452711893325121</v>
      </c>
      <c r="F106" s="100">
        <v>19.603746660220832</v>
      </c>
      <c r="G106" s="100" t="s">
        <v>59</v>
      </c>
      <c r="H106" s="100">
        <v>22.11527685115079</v>
      </c>
      <c r="I106" s="100">
        <v>51.015276851150794</v>
      </c>
      <c r="J106" s="100" t="s">
        <v>73</v>
      </c>
      <c r="K106" s="100">
        <v>1.234763249152618</v>
      </c>
      <c r="M106" s="100" t="s">
        <v>68</v>
      </c>
      <c r="N106" s="100">
        <v>0.6664166638282059</v>
      </c>
      <c r="X106" s="100">
        <v>67.5</v>
      </c>
    </row>
    <row r="107" spans="1:24" s="100" customFormat="1" ht="12.75">
      <c r="A107" s="100">
        <v>1738</v>
      </c>
      <c r="B107" s="100">
        <v>133.36000061035156</v>
      </c>
      <c r="C107" s="100">
        <v>148.66000366210938</v>
      </c>
      <c r="D107" s="100">
        <v>8.435523986816406</v>
      </c>
      <c r="E107" s="100">
        <v>8.689148902893066</v>
      </c>
      <c r="F107" s="100">
        <v>23.24681747870279</v>
      </c>
      <c r="G107" s="100" t="s">
        <v>56</v>
      </c>
      <c r="H107" s="100">
        <v>-0.24008882787313723</v>
      </c>
      <c r="I107" s="100">
        <v>65.61991178247843</v>
      </c>
      <c r="J107" s="100" t="s">
        <v>62</v>
      </c>
      <c r="K107" s="100">
        <v>1.0615849864372982</v>
      </c>
      <c r="L107" s="100">
        <v>0.17531654330198934</v>
      </c>
      <c r="M107" s="100">
        <v>0.2513158647362096</v>
      </c>
      <c r="N107" s="100">
        <v>0.109689791456543</v>
      </c>
      <c r="O107" s="100">
        <v>0.04263506698176826</v>
      </c>
      <c r="P107" s="100">
        <v>0.005029210551951561</v>
      </c>
      <c r="Q107" s="100">
        <v>0.005189615255701721</v>
      </c>
      <c r="R107" s="100">
        <v>0.00168840983000403</v>
      </c>
      <c r="S107" s="100">
        <v>0.0005593862666811996</v>
      </c>
      <c r="T107" s="100">
        <v>7.402522445708487E-05</v>
      </c>
      <c r="U107" s="100">
        <v>0.000113506146438423</v>
      </c>
      <c r="V107" s="100">
        <v>6.266926855765031E-05</v>
      </c>
      <c r="W107" s="100">
        <v>3.488422066522671E-05</v>
      </c>
      <c r="X107" s="100">
        <v>67.5</v>
      </c>
    </row>
    <row r="108" spans="1:24" s="100" customFormat="1" ht="12.75">
      <c r="A108" s="100">
        <v>1739</v>
      </c>
      <c r="B108" s="100">
        <v>156</v>
      </c>
      <c r="C108" s="100">
        <v>161.39999389648438</v>
      </c>
      <c r="D108" s="100">
        <v>8.677016258239746</v>
      </c>
      <c r="E108" s="100">
        <v>8.59652328491211</v>
      </c>
      <c r="F108" s="100">
        <v>30.909579194964696</v>
      </c>
      <c r="G108" s="100" t="s">
        <v>57</v>
      </c>
      <c r="H108" s="100">
        <v>-3.597668529407798</v>
      </c>
      <c r="I108" s="100">
        <v>84.9023314705922</v>
      </c>
      <c r="J108" s="100" t="s">
        <v>60</v>
      </c>
      <c r="K108" s="100">
        <v>0.9904677546367043</v>
      </c>
      <c r="L108" s="100">
        <v>0.0009550961234364407</v>
      </c>
      <c r="M108" s="100">
        <v>-0.23343639358844342</v>
      </c>
      <c r="N108" s="100">
        <v>-0.0011340945089979059</v>
      </c>
      <c r="O108" s="100">
        <v>0.0399419837845859</v>
      </c>
      <c r="P108" s="100">
        <v>0.00010901364664691296</v>
      </c>
      <c r="Q108" s="100">
        <v>-0.0047683125096760134</v>
      </c>
      <c r="R108" s="100">
        <v>-9.115063716038926E-05</v>
      </c>
      <c r="S108" s="100">
        <v>0.0005360653285884901</v>
      </c>
      <c r="T108" s="100">
        <v>7.747286059568105E-06</v>
      </c>
      <c r="U108" s="100">
        <v>-0.0001004184130115531</v>
      </c>
      <c r="V108" s="100">
        <v>-7.182424886468674E-06</v>
      </c>
      <c r="W108" s="100">
        <v>3.374127737783569E-05</v>
      </c>
      <c r="X108" s="100">
        <v>67.5</v>
      </c>
    </row>
    <row r="109" spans="1:24" s="100" customFormat="1" ht="12.75">
      <c r="A109" s="100">
        <v>1737</v>
      </c>
      <c r="B109" s="100">
        <v>138.5800018310547</v>
      </c>
      <c r="C109" s="100">
        <v>139.47999572753906</v>
      </c>
      <c r="D109" s="100">
        <v>8.931872367858887</v>
      </c>
      <c r="E109" s="100">
        <v>9.363571166992188</v>
      </c>
      <c r="F109" s="100">
        <v>30.329348758080204</v>
      </c>
      <c r="G109" s="100" t="s">
        <v>58</v>
      </c>
      <c r="H109" s="100">
        <v>9.792331689918967</v>
      </c>
      <c r="I109" s="100">
        <v>80.87233352097365</v>
      </c>
      <c r="J109" s="100" t="s">
        <v>61</v>
      </c>
      <c r="K109" s="100">
        <v>0.3820161128198699</v>
      </c>
      <c r="L109" s="100">
        <v>0.1753139416782171</v>
      </c>
      <c r="M109" s="100">
        <v>0.0930973362483059</v>
      </c>
      <c r="N109" s="100">
        <v>-0.10968392853752347</v>
      </c>
      <c r="O109" s="100">
        <v>0.01491264121112501</v>
      </c>
      <c r="P109" s="100">
        <v>0.0050280289180458845</v>
      </c>
      <c r="Q109" s="100">
        <v>0.0020482437140826953</v>
      </c>
      <c r="R109" s="100">
        <v>-0.0016859476016174086</v>
      </c>
      <c r="S109" s="100">
        <v>0.00015983416041899263</v>
      </c>
      <c r="T109" s="100">
        <v>7.361870288610781E-05</v>
      </c>
      <c r="U109" s="100">
        <v>5.29130192631442E-05</v>
      </c>
      <c r="V109" s="100">
        <v>-6.225632493410716E-05</v>
      </c>
      <c r="W109" s="100">
        <v>8.856356605974255E-06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1740</v>
      </c>
      <c r="B111" s="24">
        <v>84.16</v>
      </c>
      <c r="C111" s="24">
        <v>118.76</v>
      </c>
      <c r="D111" s="24">
        <v>9.489459455129465</v>
      </c>
      <c r="E111" s="24">
        <v>9.85359730858778</v>
      </c>
      <c r="F111" s="24">
        <v>19.126953547894377</v>
      </c>
      <c r="G111" s="24" t="s">
        <v>59</v>
      </c>
      <c r="H111" s="24">
        <v>31.235007367564876</v>
      </c>
      <c r="I111" s="24">
        <v>47.89500736756487</v>
      </c>
      <c r="J111" s="24" t="s">
        <v>73</v>
      </c>
      <c r="K111" s="24">
        <v>3.1028059188687274</v>
      </c>
      <c r="M111" s="24" t="s">
        <v>68</v>
      </c>
      <c r="N111" s="24">
        <v>1.6330947720418414</v>
      </c>
      <c r="X111" s="24">
        <v>67.5</v>
      </c>
    </row>
    <row r="112" spans="1:24" ht="12.75" hidden="1">
      <c r="A112" s="24">
        <v>1737</v>
      </c>
      <c r="B112" s="24">
        <v>124.16000366210938</v>
      </c>
      <c r="C112" s="24">
        <v>126.86000061035156</v>
      </c>
      <c r="D112" s="24">
        <v>8.922317504882812</v>
      </c>
      <c r="E112" s="24">
        <v>9.236794471740723</v>
      </c>
      <c r="F112" s="24">
        <v>21.232629508782292</v>
      </c>
      <c r="G112" s="24" t="s">
        <v>56</v>
      </c>
      <c r="H112" s="24">
        <v>-0.01749518940158623</v>
      </c>
      <c r="I112" s="24">
        <v>56.642508472707796</v>
      </c>
      <c r="J112" s="24" t="s">
        <v>62</v>
      </c>
      <c r="K112" s="24">
        <v>1.7026266031277395</v>
      </c>
      <c r="L112" s="24">
        <v>0.14123480323675985</v>
      </c>
      <c r="M112" s="24">
        <v>0.40307380717687624</v>
      </c>
      <c r="N112" s="24">
        <v>0.12917597336055264</v>
      </c>
      <c r="O112" s="24">
        <v>0.06838037738882341</v>
      </c>
      <c r="P112" s="24">
        <v>0.0040514886563243506</v>
      </c>
      <c r="Q112" s="24">
        <v>0.008323405782900797</v>
      </c>
      <c r="R112" s="24">
        <v>0.001988364307893544</v>
      </c>
      <c r="S112" s="24">
        <v>0.0008971590033963747</v>
      </c>
      <c r="T112" s="24">
        <v>5.965646421040098E-05</v>
      </c>
      <c r="U112" s="24">
        <v>0.00018204419462924682</v>
      </c>
      <c r="V112" s="24">
        <v>7.380868623914221E-05</v>
      </c>
      <c r="W112" s="24">
        <v>5.594450827106138E-05</v>
      </c>
      <c r="X112" s="24">
        <v>67.5</v>
      </c>
    </row>
    <row r="113" spans="1:24" ht="12.75" hidden="1">
      <c r="A113" s="24">
        <v>1739</v>
      </c>
      <c r="B113" s="24">
        <v>153.77999877929688</v>
      </c>
      <c r="C113" s="24">
        <v>161.3800048828125</v>
      </c>
      <c r="D113" s="24">
        <v>8.665605545043945</v>
      </c>
      <c r="E113" s="24">
        <v>8.809733390808105</v>
      </c>
      <c r="F113" s="24">
        <v>27.338246299246688</v>
      </c>
      <c r="G113" s="24" t="s">
        <v>57</v>
      </c>
      <c r="H113" s="24">
        <v>-11.09551594431396</v>
      </c>
      <c r="I113" s="24">
        <v>75.18448283498292</v>
      </c>
      <c r="J113" s="24" t="s">
        <v>60</v>
      </c>
      <c r="K113" s="24">
        <v>1.6300467884309993</v>
      </c>
      <c r="L113" s="24">
        <v>0.000769941524391</v>
      </c>
      <c r="M113" s="24">
        <v>-0.3845427601417755</v>
      </c>
      <c r="N113" s="24">
        <v>-0.0013353620798382494</v>
      </c>
      <c r="O113" s="24">
        <v>0.06567464732836627</v>
      </c>
      <c r="P113" s="24">
        <v>8.770232110777154E-05</v>
      </c>
      <c r="Q113" s="24">
        <v>-0.007872550857599697</v>
      </c>
      <c r="R113" s="24">
        <v>-0.00010732249371251118</v>
      </c>
      <c r="S113" s="24">
        <v>0.0008765625331973665</v>
      </c>
      <c r="T113" s="24">
        <v>6.2220160620240396E-06</v>
      </c>
      <c r="U113" s="24">
        <v>-0.00016696206164348512</v>
      </c>
      <c r="V113" s="24">
        <v>-8.452625995284937E-06</v>
      </c>
      <c r="W113" s="24">
        <v>5.5024816240616134E-05</v>
      </c>
      <c r="X113" s="24">
        <v>67.5</v>
      </c>
    </row>
    <row r="114" spans="1:24" ht="12.75" hidden="1">
      <c r="A114" s="24">
        <v>1738</v>
      </c>
      <c r="B114" s="24">
        <v>141.63999938964844</v>
      </c>
      <c r="C114" s="24">
        <v>151.44000244140625</v>
      </c>
      <c r="D114" s="24">
        <v>8.182868003845215</v>
      </c>
      <c r="E114" s="24">
        <v>8.647844314575195</v>
      </c>
      <c r="F114" s="24">
        <v>29.913067874859994</v>
      </c>
      <c r="G114" s="24" t="s">
        <v>58</v>
      </c>
      <c r="H114" s="24">
        <v>12.934423382618306</v>
      </c>
      <c r="I114" s="24">
        <v>87.07442277226674</v>
      </c>
      <c r="J114" s="24" t="s">
        <v>61</v>
      </c>
      <c r="K114" s="24">
        <v>0.49181786995196736</v>
      </c>
      <c r="L114" s="24">
        <v>0.14123270455307188</v>
      </c>
      <c r="M114" s="24">
        <v>0.12081125632409627</v>
      </c>
      <c r="N114" s="24">
        <v>-0.1291690709951958</v>
      </c>
      <c r="O114" s="24">
        <v>0.019045123001246934</v>
      </c>
      <c r="P114" s="24">
        <v>0.004050539301771704</v>
      </c>
      <c r="Q114" s="24">
        <v>0.00270222627130533</v>
      </c>
      <c r="R114" s="24">
        <v>-0.0019854658151799796</v>
      </c>
      <c r="S114" s="24">
        <v>0.00019113451485744843</v>
      </c>
      <c r="T114" s="24">
        <v>5.9331106834533E-05</v>
      </c>
      <c r="U114" s="24">
        <v>7.255176613955153E-05</v>
      </c>
      <c r="V114" s="24">
        <v>-7.332308830192557E-05</v>
      </c>
      <c r="W114" s="24">
        <v>1.0102356327970337E-05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1740</v>
      </c>
      <c r="B116" s="24">
        <v>84.16</v>
      </c>
      <c r="C116" s="24">
        <v>118.76</v>
      </c>
      <c r="D116" s="24">
        <v>9.489459455129465</v>
      </c>
      <c r="E116" s="24">
        <v>9.85359730858778</v>
      </c>
      <c r="F116" s="24">
        <v>21.216542385483272</v>
      </c>
      <c r="G116" s="24" t="s">
        <v>59</v>
      </c>
      <c r="H116" s="24">
        <v>36.46745970352608</v>
      </c>
      <c r="I116" s="24">
        <v>53.12745970352608</v>
      </c>
      <c r="J116" s="24" t="s">
        <v>73</v>
      </c>
      <c r="K116" s="24">
        <v>2.9492550777818884</v>
      </c>
      <c r="M116" s="24" t="s">
        <v>68</v>
      </c>
      <c r="N116" s="24">
        <v>1.7367823338362804</v>
      </c>
      <c r="X116" s="24">
        <v>67.5</v>
      </c>
    </row>
    <row r="117" spans="1:24" ht="12.75" hidden="1">
      <c r="A117" s="24">
        <v>1737</v>
      </c>
      <c r="B117" s="24">
        <v>124.16000366210938</v>
      </c>
      <c r="C117" s="24">
        <v>126.86000061035156</v>
      </c>
      <c r="D117" s="24">
        <v>8.922317504882812</v>
      </c>
      <c r="E117" s="24">
        <v>9.236794471740723</v>
      </c>
      <c r="F117" s="24">
        <v>21.232629508782292</v>
      </c>
      <c r="G117" s="24" t="s">
        <v>56</v>
      </c>
      <c r="H117" s="24">
        <v>-0.01749518940158623</v>
      </c>
      <c r="I117" s="24">
        <v>56.642508472707796</v>
      </c>
      <c r="J117" s="24" t="s">
        <v>62</v>
      </c>
      <c r="K117" s="24">
        <v>1.5314640746883852</v>
      </c>
      <c r="L117" s="24">
        <v>0.6728344111495186</v>
      </c>
      <c r="M117" s="24">
        <v>0.36255276048567314</v>
      </c>
      <c r="N117" s="24">
        <v>0.12452386214036064</v>
      </c>
      <c r="O117" s="24">
        <v>0.06150603098964864</v>
      </c>
      <c r="P117" s="24">
        <v>0.019301357094265417</v>
      </c>
      <c r="Q117" s="24">
        <v>0.0074866581437497606</v>
      </c>
      <c r="R117" s="24">
        <v>0.0019167503458132821</v>
      </c>
      <c r="S117" s="24">
        <v>0.0008069747678515134</v>
      </c>
      <c r="T117" s="24">
        <v>0.00028404297974312677</v>
      </c>
      <c r="U117" s="24">
        <v>0.00016376037079413502</v>
      </c>
      <c r="V117" s="24">
        <v>7.114323452919564E-05</v>
      </c>
      <c r="W117" s="24">
        <v>5.032241705244129E-05</v>
      </c>
      <c r="X117" s="24">
        <v>67.5</v>
      </c>
    </row>
    <row r="118" spans="1:24" ht="12.75" hidden="1">
      <c r="A118" s="24">
        <v>1738</v>
      </c>
      <c r="B118" s="24">
        <v>141.63999938964844</v>
      </c>
      <c r="C118" s="24">
        <v>151.44000244140625</v>
      </c>
      <c r="D118" s="24">
        <v>8.182868003845215</v>
      </c>
      <c r="E118" s="24">
        <v>8.647844314575195</v>
      </c>
      <c r="F118" s="24">
        <v>24.325387535710814</v>
      </c>
      <c r="G118" s="24" t="s">
        <v>57</v>
      </c>
      <c r="H118" s="24">
        <v>-3.330843764261928</v>
      </c>
      <c r="I118" s="24">
        <v>70.80915562538651</v>
      </c>
      <c r="J118" s="24" t="s">
        <v>60</v>
      </c>
      <c r="K118" s="24">
        <v>1.5305298737775357</v>
      </c>
      <c r="L118" s="24">
        <v>0.003662470658396045</v>
      </c>
      <c r="M118" s="24">
        <v>-0.3624521413088796</v>
      </c>
      <c r="N118" s="24">
        <v>-0.0012873806151938421</v>
      </c>
      <c r="O118" s="24">
        <v>0.061441772363228765</v>
      </c>
      <c r="P118" s="24">
        <v>0.0004186829808384936</v>
      </c>
      <c r="Q118" s="24">
        <v>-0.007486631376053369</v>
      </c>
      <c r="R118" s="24">
        <v>-0.00010344987281378016</v>
      </c>
      <c r="S118" s="24">
        <v>0.0008018052649575847</v>
      </c>
      <c r="T118" s="24">
        <v>2.9792143807776487E-05</v>
      </c>
      <c r="U118" s="24">
        <v>-0.00016321163838276662</v>
      </c>
      <c r="V118" s="24">
        <v>-8.147766142884279E-06</v>
      </c>
      <c r="W118" s="24">
        <v>4.978471050006381E-05</v>
      </c>
      <c r="X118" s="24">
        <v>67.5</v>
      </c>
    </row>
    <row r="119" spans="1:24" ht="12.75" hidden="1">
      <c r="A119" s="24">
        <v>1739</v>
      </c>
      <c r="B119" s="24">
        <v>153.77999877929688</v>
      </c>
      <c r="C119" s="24">
        <v>161.3800048828125</v>
      </c>
      <c r="D119" s="24">
        <v>8.665605545043945</v>
      </c>
      <c r="E119" s="24">
        <v>8.809733390808105</v>
      </c>
      <c r="F119" s="24">
        <v>30.917090488747508</v>
      </c>
      <c r="G119" s="24" t="s">
        <v>58</v>
      </c>
      <c r="H119" s="24">
        <v>-1.2531307894908679</v>
      </c>
      <c r="I119" s="24">
        <v>85.02686798980601</v>
      </c>
      <c r="J119" s="24" t="s">
        <v>61</v>
      </c>
      <c r="K119" s="24">
        <v>-0.053483806293796426</v>
      </c>
      <c r="L119" s="24">
        <v>0.6728244430277454</v>
      </c>
      <c r="M119" s="24">
        <v>-0.008541041879644714</v>
      </c>
      <c r="N119" s="24">
        <v>-0.12451720721853331</v>
      </c>
      <c r="O119" s="24">
        <v>-0.002810775153724763</v>
      </c>
      <c r="P119" s="24">
        <v>0.019296815546662256</v>
      </c>
      <c r="Q119" s="24">
        <v>2.002000169450161E-05</v>
      </c>
      <c r="R119" s="24">
        <v>-0.0019139566379597394</v>
      </c>
      <c r="S119" s="24">
        <v>-9.119535643497099E-05</v>
      </c>
      <c r="T119" s="24">
        <v>0.000282476268930137</v>
      </c>
      <c r="U119" s="24">
        <v>1.339478029105424E-05</v>
      </c>
      <c r="V119" s="24">
        <v>-7.067512805900675E-05</v>
      </c>
      <c r="W119" s="24">
        <v>-7.336774388290173E-06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1740</v>
      </c>
      <c r="B121" s="24">
        <v>84.16</v>
      </c>
      <c r="C121" s="24">
        <v>118.76</v>
      </c>
      <c r="D121" s="24">
        <v>9.489459455129465</v>
      </c>
      <c r="E121" s="24">
        <v>9.85359730858778</v>
      </c>
      <c r="F121" s="24">
        <v>19.126953547894377</v>
      </c>
      <c r="G121" s="24" t="s">
        <v>59</v>
      </c>
      <c r="H121" s="24">
        <v>31.235007367564876</v>
      </c>
      <c r="I121" s="24">
        <v>47.89500736756487</v>
      </c>
      <c r="J121" s="24" t="s">
        <v>73</v>
      </c>
      <c r="K121" s="24">
        <v>2.0867009882404295</v>
      </c>
      <c r="M121" s="24" t="s">
        <v>68</v>
      </c>
      <c r="N121" s="24">
        <v>1.8028785593270422</v>
      </c>
      <c r="X121" s="24">
        <v>67.5</v>
      </c>
    </row>
    <row r="122" spans="1:24" ht="12.75" hidden="1">
      <c r="A122" s="24">
        <v>1739</v>
      </c>
      <c r="B122" s="24">
        <v>153.77999877929688</v>
      </c>
      <c r="C122" s="24">
        <v>161.3800048828125</v>
      </c>
      <c r="D122" s="24">
        <v>8.665605545043945</v>
      </c>
      <c r="E122" s="24">
        <v>8.809733390808105</v>
      </c>
      <c r="F122" s="24">
        <v>26.628254320296662</v>
      </c>
      <c r="G122" s="24" t="s">
        <v>56</v>
      </c>
      <c r="H122" s="24">
        <v>-13.04810570336572</v>
      </c>
      <c r="I122" s="24">
        <v>73.23189307593115</v>
      </c>
      <c r="J122" s="24" t="s">
        <v>62</v>
      </c>
      <c r="K122" s="24">
        <v>0.6292460418486281</v>
      </c>
      <c r="L122" s="24">
        <v>1.2845198138148026</v>
      </c>
      <c r="M122" s="24">
        <v>0.14896534493336394</v>
      </c>
      <c r="N122" s="24">
        <v>0.12867904017159687</v>
      </c>
      <c r="O122" s="24">
        <v>0.025271614518458378</v>
      </c>
      <c r="P122" s="24">
        <v>0.03684876956525216</v>
      </c>
      <c r="Q122" s="24">
        <v>0.003076040646591771</v>
      </c>
      <c r="R122" s="24">
        <v>0.0019806362582885976</v>
      </c>
      <c r="S122" s="24">
        <v>0.00033163230584584355</v>
      </c>
      <c r="T122" s="24">
        <v>0.0005422194848455936</v>
      </c>
      <c r="U122" s="24">
        <v>6.728790733823321E-05</v>
      </c>
      <c r="V122" s="24">
        <v>7.349853788440919E-05</v>
      </c>
      <c r="W122" s="24">
        <v>2.0695544963260053E-05</v>
      </c>
      <c r="X122" s="24">
        <v>67.5</v>
      </c>
    </row>
    <row r="123" spans="1:24" ht="12.75" hidden="1">
      <c r="A123" s="24">
        <v>1737</v>
      </c>
      <c r="B123" s="24">
        <v>124.16000366210938</v>
      </c>
      <c r="C123" s="24">
        <v>126.86000061035156</v>
      </c>
      <c r="D123" s="24">
        <v>8.922317504882812</v>
      </c>
      <c r="E123" s="24">
        <v>9.236794471740723</v>
      </c>
      <c r="F123" s="24">
        <v>28.01402141763761</v>
      </c>
      <c r="G123" s="24" t="s">
        <v>57</v>
      </c>
      <c r="H123" s="24">
        <v>18.073295143242376</v>
      </c>
      <c r="I123" s="24">
        <v>74.73329880535175</v>
      </c>
      <c r="J123" s="24" t="s">
        <v>60</v>
      </c>
      <c r="K123" s="24">
        <v>0.5076769751516568</v>
      </c>
      <c r="L123" s="24">
        <v>0.006990337425710453</v>
      </c>
      <c r="M123" s="24">
        <v>-0.11917693003748314</v>
      </c>
      <c r="N123" s="24">
        <v>-0.0013310507938829863</v>
      </c>
      <c r="O123" s="24">
        <v>0.02054869265307319</v>
      </c>
      <c r="P123" s="24">
        <v>0.0007996055161601484</v>
      </c>
      <c r="Q123" s="24">
        <v>-0.0024116798710775</v>
      </c>
      <c r="R123" s="24">
        <v>-0.00010695827174863682</v>
      </c>
      <c r="S123" s="24">
        <v>0.0002820648719469974</v>
      </c>
      <c r="T123" s="24">
        <v>5.693069306661296E-05</v>
      </c>
      <c r="U123" s="24">
        <v>-4.930829327529005E-05</v>
      </c>
      <c r="V123" s="24">
        <v>-8.432213542790977E-06</v>
      </c>
      <c r="W123" s="24">
        <v>1.7952481602055047E-05</v>
      </c>
      <c r="X123" s="24">
        <v>67.5</v>
      </c>
    </row>
    <row r="124" spans="1:24" ht="12.75" hidden="1">
      <c r="A124" s="24">
        <v>1738</v>
      </c>
      <c r="B124" s="24">
        <v>141.63999938964844</v>
      </c>
      <c r="C124" s="24">
        <v>151.44000244140625</v>
      </c>
      <c r="D124" s="24">
        <v>8.182868003845215</v>
      </c>
      <c r="E124" s="24">
        <v>8.647844314575195</v>
      </c>
      <c r="F124" s="24">
        <v>24.325387535710814</v>
      </c>
      <c r="G124" s="24" t="s">
        <v>58</v>
      </c>
      <c r="H124" s="24">
        <v>-3.330843764261928</v>
      </c>
      <c r="I124" s="24">
        <v>70.80915562538651</v>
      </c>
      <c r="J124" s="24" t="s">
        <v>61</v>
      </c>
      <c r="K124" s="24">
        <v>0.371772336360614</v>
      </c>
      <c r="L124" s="24">
        <v>1.28450079301863</v>
      </c>
      <c r="M124" s="24">
        <v>0.08937300116901607</v>
      </c>
      <c r="N124" s="24">
        <v>-0.12867215581961602</v>
      </c>
      <c r="O124" s="24">
        <v>0.014710735216809942</v>
      </c>
      <c r="P124" s="24">
        <v>0.03684009296258059</v>
      </c>
      <c r="Q124" s="24">
        <v>0.0019094046870489067</v>
      </c>
      <c r="R124" s="24">
        <v>-0.0019777461707084663</v>
      </c>
      <c r="S124" s="24">
        <v>0.0001744115658267968</v>
      </c>
      <c r="T124" s="24">
        <v>0.0005392224642326913</v>
      </c>
      <c r="U124" s="24">
        <v>4.578596606206585E-05</v>
      </c>
      <c r="V124" s="24">
        <v>-7.301323747043892E-05</v>
      </c>
      <c r="W124" s="24">
        <v>1.0296309321994636E-05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1740</v>
      </c>
      <c r="B126" s="24">
        <v>84.16</v>
      </c>
      <c r="C126" s="24">
        <v>118.76</v>
      </c>
      <c r="D126" s="24">
        <v>9.489459455129465</v>
      </c>
      <c r="E126" s="24">
        <v>9.85359730858778</v>
      </c>
      <c r="F126" s="24">
        <v>14.960927093260402</v>
      </c>
      <c r="G126" s="24" t="s">
        <v>59</v>
      </c>
      <c r="H126" s="24">
        <v>20.803034119000664</v>
      </c>
      <c r="I126" s="24">
        <v>37.46303411900066</v>
      </c>
      <c r="J126" s="24" t="s">
        <v>73</v>
      </c>
      <c r="K126" s="24">
        <v>1.5849338290553114</v>
      </c>
      <c r="M126" s="24" t="s">
        <v>68</v>
      </c>
      <c r="N126" s="24">
        <v>1.031985146262759</v>
      </c>
      <c r="X126" s="24">
        <v>67.5</v>
      </c>
    </row>
    <row r="127" spans="1:24" ht="12.75" hidden="1">
      <c r="A127" s="24">
        <v>1739</v>
      </c>
      <c r="B127" s="24">
        <v>153.77999877929688</v>
      </c>
      <c r="C127" s="24">
        <v>161.3800048828125</v>
      </c>
      <c r="D127" s="24">
        <v>8.665605545043945</v>
      </c>
      <c r="E127" s="24">
        <v>8.809733390808105</v>
      </c>
      <c r="F127" s="24">
        <v>26.628254320296662</v>
      </c>
      <c r="G127" s="24" t="s">
        <v>56</v>
      </c>
      <c r="H127" s="24">
        <v>-13.04810570336572</v>
      </c>
      <c r="I127" s="24">
        <v>73.23189307593115</v>
      </c>
      <c r="J127" s="24" t="s">
        <v>62</v>
      </c>
      <c r="K127" s="24">
        <v>1.028241518706802</v>
      </c>
      <c r="L127" s="24">
        <v>0.6704262152417392</v>
      </c>
      <c r="M127" s="24">
        <v>0.24342250818779304</v>
      </c>
      <c r="N127" s="24">
        <v>0.12970140750897416</v>
      </c>
      <c r="O127" s="24">
        <v>0.04129642383913704</v>
      </c>
      <c r="P127" s="24">
        <v>0.019232427923445667</v>
      </c>
      <c r="Q127" s="24">
        <v>0.005026604424778494</v>
      </c>
      <c r="R127" s="24">
        <v>0.0019963737837628503</v>
      </c>
      <c r="S127" s="24">
        <v>0.0005418525178749542</v>
      </c>
      <c r="T127" s="24">
        <v>0.0002830036721018977</v>
      </c>
      <c r="U127" s="24">
        <v>0.00010992940298293157</v>
      </c>
      <c r="V127" s="24">
        <v>7.408797463921056E-05</v>
      </c>
      <c r="W127" s="24">
        <v>3.380002394252845E-05</v>
      </c>
      <c r="X127" s="24">
        <v>67.5</v>
      </c>
    </row>
    <row r="128" spans="1:24" ht="12.75" hidden="1">
      <c r="A128" s="24">
        <v>1738</v>
      </c>
      <c r="B128" s="24">
        <v>141.63999938964844</v>
      </c>
      <c r="C128" s="24">
        <v>151.44000244140625</v>
      </c>
      <c r="D128" s="24">
        <v>8.182868003845215</v>
      </c>
      <c r="E128" s="24">
        <v>8.647844314575195</v>
      </c>
      <c r="F128" s="24">
        <v>29.913067874859994</v>
      </c>
      <c r="G128" s="24" t="s">
        <v>57</v>
      </c>
      <c r="H128" s="24">
        <v>12.934423382618306</v>
      </c>
      <c r="I128" s="24">
        <v>87.07442277226674</v>
      </c>
      <c r="J128" s="24" t="s">
        <v>60</v>
      </c>
      <c r="K128" s="24">
        <v>0.3064640167115534</v>
      </c>
      <c r="L128" s="24">
        <v>0.003648848192272166</v>
      </c>
      <c r="M128" s="24">
        <v>-0.06990509337142528</v>
      </c>
      <c r="N128" s="24">
        <v>-0.001341598903324953</v>
      </c>
      <c r="O128" s="24">
        <v>0.012732375394438637</v>
      </c>
      <c r="P128" s="24">
        <v>0.00041730994048681347</v>
      </c>
      <c r="Q128" s="24">
        <v>-0.0013166521130285633</v>
      </c>
      <c r="R128" s="24">
        <v>-0.00010782852406663667</v>
      </c>
      <c r="S128" s="24">
        <v>0.00020150673044989824</v>
      </c>
      <c r="T128" s="24">
        <v>2.9709818998793557E-05</v>
      </c>
      <c r="U128" s="24">
        <v>-2.0319792540727473E-05</v>
      </c>
      <c r="V128" s="24">
        <v>-8.502924040282844E-06</v>
      </c>
      <c r="W128" s="24">
        <v>1.3609168601087486E-05</v>
      </c>
      <c r="X128" s="24">
        <v>67.5</v>
      </c>
    </row>
    <row r="129" spans="1:24" ht="12.75" hidden="1">
      <c r="A129" s="24">
        <v>1737</v>
      </c>
      <c r="B129" s="24">
        <v>124.16000366210938</v>
      </c>
      <c r="C129" s="24">
        <v>126.86000061035156</v>
      </c>
      <c r="D129" s="24">
        <v>8.922317504882812</v>
      </c>
      <c r="E129" s="24">
        <v>9.236794471740723</v>
      </c>
      <c r="F129" s="24">
        <v>25.925435130704344</v>
      </c>
      <c r="G129" s="24" t="s">
        <v>58</v>
      </c>
      <c r="H129" s="24">
        <v>12.501551596138782</v>
      </c>
      <c r="I129" s="24">
        <v>69.16155525824816</v>
      </c>
      <c r="J129" s="24" t="s">
        <v>61</v>
      </c>
      <c r="K129" s="24">
        <v>0.9815092598918724</v>
      </c>
      <c r="L129" s="24">
        <v>0.6704162855944301</v>
      </c>
      <c r="M129" s="24">
        <v>0.23316902755976937</v>
      </c>
      <c r="N129" s="24">
        <v>-0.12969446874169915</v>
      </c>
      <c r="O129" s="24">
        <v>0.0392846183476019</v>
      </c>
      <c r="P129" s="24">
        <v>0.019227899943678288</v>
      </c>
      <c r="Q129" s="24">
        <v>0.004851100829343805</v>
      </c>
      <c r="R129" s="24">
        <v>-0.0019934596293612796</v>
      </c>
      <c r="S129" s="24">
        <v>0.0005029902471329038</v>
      </c>
      <c r="T129" s="24">
        <v>0.0002814398782657095</v>
      </c>
      <c r="U129" s="24">
        <v>0.00010803508537176966</v>
      </c>
      <c r="V129" s="24">
        <v>-7.359842572301046E-05</v>
      </c>
      <c r="W129" s="24">
        <v>3.0939168516666234E-05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1740</v>
      </c>
      <c r="B131" s="24">
        <v>84.16</v>
      </c>
      <c r="C131" s="24">
        <v>118.76</v>
      </c>
      <c r="D131" s="24">
        <v>9.489459455129465</v>
      </c>
      <c r="E131" s="24">
        <v>9.85359730858778</v>
      </c>
      <c r="F131" s="24">
        <v>21.216542385483272</v>
      </c>
      <c r="G131" s="24" t="s">
        <v>59</v>
      </c>
      <c r="H131" s="24">
        <v>36.46745970352608</v>
      </c>
      <c r="I131" s="24">
        <v>53.12745970352608</v>
      </c>
      <c r="J131" s="24" t="s">
        <v>73</v>
      </c>
      <c r="K131" s="24">
        <v>2.6121268956518633</v>
      </c>
      <c r="M131" s="24" t="s">
        <v>68</v>
      </c>
      <c r="N131" s="24">
        <v>2.07315022946614</v>
      </c>
      <c r="X131" s="24">
        <v>67.5</v>
      </c>
    </row>
    <row r="132" spans="1:24" ht="12.75" hidden="1">
      <c r="A132" s="24">
        <v>1738</v>
      </c>
      <c r="B132" s="24">
        <v>141.63999938964844</v>
      </c>
      <c r="C132" s="24">
        <v>151.44000244140625</v>
      </c>
      <c r="D132" s="24">
        <v>8.182868003845215</v>
      </c>
      <c r="E132" s="24">
        <v>8.647844314575195</v>
      </c>
      <c r="F132" s="24">
        <v>23.5451015006357</v>
      </c>
      <c r="G132" s="24" t="s">
        <v>56</v>
      </c>
      <c r="H132" s="24">
        <v>-5.602190734945864</v>
      </c>
      <c r="I132" s="24">
        <v>68.53780865470257</v>
      </c>
      <c r="J132" s="24" t="s">
        <v>62</v>
      </c>
      <c r="K132" s="24">
        <v>0.9456845237888793</v>
      </c>
      <c r="L132" s="24">
        <v>1.2841177688246517</v>
      </c>
      <c r="M132" s="24">
        <v>0.2238771377599883</v>
      </c>
      <c r="N132" s="24">
        <v>0.12610753637703737</v>
      </c>
      <c r="O132" s="24">
        <v>0.03797992023016604</v>
      </c>
      <c r="P132" s="24">
        <v>0.03683715809324782</v>
      </c>
      <c r="Q132" s="24">
        <v>0.004623034152840586</v>
      </c>
      <c r="R132" s="24">
        <v>0.0019410891523387545</v>
      </c>
      <c r="S132" s="24">
        <v>0.0004983227195057979</v>
      </c>
      <c r="T132" s="24">
        <v>0.0005420546340733992</v>
      </c>
      <c r="U132" s="24">
        <v>0.00010115171360691777</v>
      </c>
      <c r="V132" s="24">
        <v>7.203355345804765E-05</v>
      </c>
      <c r="W132" s="24">
        <v>3.1079874707141616E-05</v>
      </c>
      <c r="X132" s="24">
        <v>67.5</v>
      </c>
    </row>
    <row r="133" spans="1:24" ht="12.75" hidden="1">
      <c r="A133" s="24">
        <v>1737</v>
      </c>
      <c r="B133" s="24">
        <v>124.16000366210938</v>
      </c>
      <c r="C133" s="24">
        <v>126.86000061035156</v>
      </c>
      <c r="D133" s="24">
        <v>8.922317504882812</v>
      </c>
      <c r="E133" s="24">
        <v>9.236794471740723</v>
      </c>
      <c r="F133" s="24">
        <v>25.925435130704344</v>
      </c>
      <c r="G133" s="24" t="s">
        <v>57</v>
      </c>
      <c r="H133" s="24">
        <v>12.501551596138782</v>
      </c>
      <c r="I133" s="24">
        <v>69.16155525824816</v>
      </c>
      <c r="J133" s="24" t="s">
        <v>60</v>
      </c>
      <c r="K133" s="24">
        <v>0.9209499262202493</v>
      </c>
      <c r="L133" s="24">
        <v>0.006988398327527511</v>
      </c>
      <c r="M133" s="24">
        <v>-0.2185858283593207</v>
      </c>
      <c r="N133" s="24">
        <v>-0.0013041876679093865</v>
      </c>
      <c r="O133" s="24">
        <v>0.036891361468093076</v>
      </c>
      <c r="P133" s="24">
        <v>0.0007993260398888615</v>
      </c>
      <c r="Q133" s="24">
        <v>-0.004538412584103706</v>
      </c>
      <c r="R133" s="24">
        <v>-0.00010479144907314421</v>
      </c>
      <c r="S133" s="24">
        <v>0.00047495494992183063</v>
      </c>
      <c r="T133" s="24">
        <v>5.6904971724271966E-05</v>
      </c>
      <c r="U133" s="24">
        <v>-0.00010051208181177753</v>
      </c>
      <c r="V133" s="24">
        <v>-8.258278099130607E-06</v>
      </c>
      <c r="W133" s="24">
        <v>2.9297965567759E-05</v>
      </c>
      <c r="X133" s="24">
        <v>67.5</v>
      </c>
    </row>
    <row r="134" spans="1:24" ht="12.75" hidden="1">
      <c r="A134" s="24">
        <v>1739</v>
      </c>
      <c r="B134" s="24">
        <v>153.77999877929688</v>
      </c>
      <c r="C134" s="24">
        <v>161.3800048828125</v>
      </c>
      <c r="D134" s="24">
        <v>8.665605545043945</v>
      </c>
      <c r="E134" s="24">
        <v>8.809733390808105</v>
      </c>
      <c r="F134" s="24">
        <v>27.338246299246688</v>
      </c>
      <c r="G134" s="24" t="s">
        <v>58</v>
      </c>
      <c r="H134" s="24">
        <v>-11.09551594431396</v>
      </c>
      <c r="I134" s="24">
        <v>75.18448283498292</v>
      </c>
      <c r="J134" s="24" t="s">
        <v>61</v>
      </c>
      <c r="K134" s="24">
        <v>-0.21487310657389586</v>
      </c>
      <c r="L134" s="24">
        <v>1.2840987526277008</v>
      </c>
      <c r="M134" s="24">
        <v>-0.048386035713564784</v>
      </c>
      <c r="N134" s="24">
        <v>-0.12610079232745794</v>
      </c>
      <c r="O134" s="24">
        <v>-0.009027834165527908</v>
      </c>
      <c r="P134" s="24">
        <v>0.036828484821790984</v>
      </c>
      <c r="Q134" s="24">
        <v>-0.0008804862263429224</v>
      </c>
      <c r="R134" s="24">
        <v>-0.0019382584578761252</v>
      </c>
      <c r="S134" s="24">
        <v>-0.00015080891326577962</v>
      </c>
      <c r="T134" s="24">
        <v>0.0005390594127862962</v>
      </c>
      <c r="U134" s="24">
        <v>-1.1357401792595642E-05</v>
      </c>
      <c r="V134" s="24">
        <v>-7.155860302319232E-05</v>
      </c>
      <c r="W134" s="24">
        <v>-1.0372455128947495E-05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1740</v>
      </c>
      <c r="B136" s="100">
        <v>84.16</v>
      </c>
      <c r="C136" s="100">
        <v>118.76</v>
      </c>
      <c r="D136" s="100">
        <v>9.489459455129465</v>
      </c>
      <c r="E136" s="100">
        <v>9.85359730858778</v>
      </c>
      <c r="F136" s="100">
        <v>14.960927093260402</v>
      </c>
      <c r="G136" s="100" t="s">
        <v>59</v>
      </c>
      <c r="H136" s="100">
        <v>20.803034119000664</v>
      </c>
      <c r="I136" s="100">
        <v>37.46303411900066</v>
      </c>
      <c r="J136" s="100" t="s">
        <v>73</v>
      </c>
      <c r="K136" s="100">
        <v>1.6730459107279132</v>
      </c>
      <c r="M136" s="100" t="s">
        <v>68</v>
      </c>
      <c r="N136" s="100">
        <v>0.8925620134737386</v>
      </c>
      <c r="X136" s="100">
        <v>67.5</v>
      </c>
    </row>
    <row r="137" spans="1:24" s="100" customFormat="1" ht="12.75">
      <c r="A137" s="100">
        <v>1738</v>
      </c>
      <c r="B137" s="100">
        <v>141.63999938964844</v>
      </c>
      <c r="C137" s="100">
        <v>151.44000244140625</v>
      </c>
      <c r="D137" s="100">
        <v>8.182868003845215</v>
      </c>
      <c r="E137" s="100">
        <v>8.647844314575195</v>
      </c>
      <c r="F137" s="100">
        <v>23.5451015006357</v>
      </c>
      <c r="G137" s="100" t="s">
        <v>56</v>
      </c>
      <c r="H137" s="100">
        <v>-5.602190734945864</v>
      </c>
      <c r="I137" s="100">
        <v>68.53780865470257</v>
      </c>
      <c r="J137" s="100" t="s">
        <v>62</v>
      </c>
      <c r="K137" s="100">
        <v>1.2445347235095519</v>
      </c>
      <c r="L137" s="100">
        <v>0.13842456204627185</v>
      </c>
      <c r="M137" s="100">
        <v>0.29462711498238703</v>
      </c>
      <c r="N137" s="100">
        <v>0.12512993206033196</v>
      </c>
      <c r="O137" s="100">
        <v>0.049982852521628165</v>
      </c>
      <c r="P137" s="100">
        <v>0.003970947971210846</v>
      </c>
      <c r="Q137" s="100">
        <v>0.006083989905830996</v>
      </c>
      <c r="R137" s="100">
        <v>0.001926049769320644</v>
      </c>
      <c r="S137" s="100">
        <v>0.0006557956723526297</v>
      </c>
      <c r="T137" s="100">
        <v>5.8453511234704666E-05</v>
      </c>
      <c r="U137" s="100">
        <v>0.00013306338953525987</v>
      </c>
      <c r="V137" s="100">
        <v>7.148886985868456E-05</v>
      </c>
      <c r="W137" s="100">
        <v>4.089948605309185E-05</v>
      </c>
      <c r="X137" s="100">
        <v>67.5</v>
      </c>
    </row>
    <row r="138" spans="1:24" s="100" customFormat="1" ht="12.75">
      <c r="A138" s="100">
        <v>1739</v>
      </c>
      <c r="B138" s="100">
        <v>153.77999877929688</v>
      </c>
      <c r="C138" s="100">
        <v>161.3800048828125</v>
      </c>
      <c r="D138" s="100">
        <v>8.665605545043945</v>
      </c>
      <c r="E138" s="100">
        <v>8.809733390808105</v>
      </c>
      <c r="F138" s="100">
        <v>30.917090488747508</v>
      </c>
      <c r="G138" s="100" t="s">
        <v>57</v>
      </c>
      <c r="H138" s="100">
        <v>-1.2531307894908679</v>
      </c>
      <c r="I138" s="100">
        <v>85.02686798980601</v>
      </c>
      <c r="J138" s="100" t="s">
        <v>60</v>
      </c>
      <c r="K138" s="100">
        <v>0.8518628353997317</v>
      </c>
      <c r="L138" s="100">
        <v>0.0007543265937036806</v>
      </c>
      <c r="M138" s="100">
        <v>-0.1992122826718946</v>
      </c>
      <c r="N138" s="100">
        <v>-0.0012939052691593694</v>
      </c>
      <c r="O138" s="100">
        <v>0.03460324000651788</v>
      </c>
      <c r="P138" s="100">
        <v>8.604407887648517E-05</v>
      </c>
      <c r="Q138" s="100">
        <v>-0.003994645923998276</v>
      </c>
      <c r="R138" s="100">
        <v>-0.00010400203270521946</v>
      </c>
      <c r="S138" s="100">
        <v>0.00048492649433435416</v>
      </c>
      <c r="T138" s="100">
        <v>6.11352473975926E-06</v>
      </c>
      <c r="U138" s="100">
        <v>-7.914603957616834E-05</v>
      </c>
      <c r="V138" s="100">
        <v>-8.197083620401191E-06</v>
      </c>
      <c r="W138" s="100">
        <v>3.113884509977562E-05</v>
      </c>
      <c r="X138" s="100">
        <v>67.5</v>
      </c>
    </row>
    <row r="139" spans="1:24" s="100" customFormat="1" ht="12.75">
      <c r="A139" s="100">
        <v>1737</v>
      </c>
      <c r="B139" s="100">
        <v>124.16000366210938</v>
      </c>
      <c r="C139" s="100">
        <v>126.86000061035156</v>
      </c>
      <c r="D139" s="100">
        <v>8.922317504882812</v>
      </c>
      <c r="E139" s="100">
        <v>9.236794471740723</v>
      </c>
      <c r="F139" s="100">
        <v>28.01402141763761</v>
      </c>
      <c r="G139" s="100" t="s">
        <v>58</v>
      </c>
      <c r="H139" s="100">
        <v>18.073295143242376</v>
      </c>
      <c r="I139" s="100">
        <v>74.73329880535175</v>
      </c>
      <c r="J139" s="100" t="s">
        <v>61</v>
      </c>
      <c r="K139" s="100">
        <v>0.9073017070885111</v>
      </c>
      <c r="L139" s="100">
        <v>0.13842250672882714</v>
      </c>
      <c r="M139" s="100">
        <v>0.21707050309864273</v>
      </c>
      <c r="N139" s="100">
        <v>-0.1251232420718778</v>
      </c>
      <c r="O139" s="100">
        <v>0.03606800974894722</v>
      </c>
      <c r="P139" s="100">
        <v>0.003970015643111981</v>
      </c>
      <c r="Q139" s="100">
        <v>0.004588871006700604</v>
      </c>
      <c r="R139" s="100">
        <v>-0.001923239790326024</v>
      </c>
      <c r="S139" s="100">
        <v>0.0004414909500420492</v>
      </c>
      <c r="T139" s="100">
        <v>5.813293206885488E-05</v>
      </c>
      <c r="U139" s="100">
        <v>0.00010696620987031325</v>
      </c>
      <c r="V139" s="100">
        <v>-7.101736642393949E-05</v>
      </c>
      <c r="W139" s="100">
        <v>2.6516792514541312E-05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1740</v>
      </c>
      <c r="B141" s="24">
        <v>101.12</v>
      </c>
      <c r="C141" s="24">
        <v>129.92</v>
      </c>
      <c r="D141" s="24">
        <v>9.387579435628933</v>
      </c>
      <c r="E141" s="24">
        <v>9.435299925498974</v>
      </c>
      <c r="F141" s="24">
        <v>20.618120326137692</v>
      </c>
      <c r="G141" s="24" t="s">
        <v>59</v>
      </c>
      <c r="H141" s="24">
        <v>18.606536219644816</v>
      </c>
      <c r="I141" s="24">
        <v>52.22653621964482</v>
      </c>
      <c r="J141" s="24" t="s">
        <v>73</v>
      </c>
      <c r="K141" s="24">
        <v>0.9393665847752583</v>
      </c>
      <c r="M141" s="24" t="s">
        <v>68</v>
      </c>
      <c r="N141" s="24">
        <v>0.5128151905485543</v>
      </c>
      <c r="X141" s="24">
        <v>67.5</v>
      </c>
    </row>
    <row r="142" spans="1:24" ht="12.75" hidden="1">
      <c r="A142" s="24">
        <v>1737</v>
      </c>
      <c r="B142" s="24">
        <v>137.13999938964844</v>
      </c>
      <c r="C142" s="24">
        <v>147.44000244140625</v>
      </c>
      <c r="D142" s="24">
        <v>8.963003158569336</v>
      </c>
      <c r="E142" s="24">
        <v>9.199013710021973</v>
      </c>
      <c r="F142" s="24">
        <v>25.4925799172855</v>
      </c>
      <c r="G142" s="24" t="s">
        <v>56</v>
      </c>
      <c r="H142" s="24">
        <v>-1.9049613744783898</v>
      </c>
      <c r="I142" s="24">
        <v>67.73503801517005</v>
      </c>
      <c r="J142" s="24" t="s">
        <v>62</v>
      </c>
      <c r="K142" s="24">
        <v>0.9250418679049558</v>
      </c>
      <c r="L142" s="24">
        <v>0.1380331058669073</v>
      </c>
      <c r="M142" s="24">
        <v>0.21899131960326176</v>
      </c>
      <c r="N142" s="24">
        <v>0.1234243479005372</v>
      </c>
      <c r="O142" s="24">
        <v>0.03715140430329536</v>
      </c>
      <c r="P142" s="24">
        <v>0.003959692504103903</v>
      </c>
      <c r="Q142" s="24">
        <v>0.004522103465576748</v>
      </c>
      <c r="R142" s="24">
        <v>0.0018998057789943034</v>
      </c>
      <c r="S142" s="24">
        <v>0.00048744609433468107</v>
      </c>
      <c r="T142" s="24">
        <v>5.828025228066021E-05</v>
      </c>
      <c r="U142" s="24">
        <v>9.89038526447053E-05</v>
      </c>
      <c r="V142" s="24">
        <v>7.051215598206807E-05</v>
      </c>
      <c r="W142" s="24">
        <v>3.04014565720702E-05</v>
      </c>
      <c r="X142" s="24">
        <v>67.5</v>
      </c>
    </row>
    <row r="143" spans="1:24" ht="12.75" hidden="1">
      <c r="A143" s="24">
        <v>1739</v>
      </c>
      <c r="B143" s="24">
        <v>149.47999572753906</v>
      </c>
      <c r="C143" s="24">
        <v>158.67999267578125</v>
      </c>
      <c r="D143" s="24">
        <v>8.813740730285645</v>
      </c>
      <c r="E143" s="24">
        <v>8.92080020904541</v>
      </c>
      <c r="F143" s="24">
        <v>30.588767535192225</v>
      </c>
      <c r="G143" s="24" t="s">
        <v>57</v>
      </c>
      <c r="H143" s="24">
        <v>0.7151128356477443</v>
      </c>
      <c r="I143" s="24">
        <v>82.6951085631868</v>
      </c>
      <c r="J143" s="24" t="s">
        <v>60</v>
      </c>
      <c r="K143" s="24">
        <v>0.6905417391645929</v>
      </c>
      <c r="L143" s="24">
        <v>0.0007522504177040002</v>
      </c>
      <c r="M143" s="24">
        <v>-0.16180928584151794</v>
      </c>
      <c r="N143" s="24">
        <v>-0.0012762805114485333</v>
      </c>
      <c r="O143" s="24">
        <v>0.02799829141894937</v>
      </c>
      <c r="P143" s="24">
        <v>8.584081558537973E-05</v>
      </c>
      <c r="Q143" s="24">
        <v>-0.003260210210788763</v>
      </c>
      <c r="R143" s="24">
        <v>-0.00010258680999113082</v>
      </c>
      <c r="S143" s="24">
        <v>0.0003881497689158731</v>
      </c>
      <c r="T143" s="24">
        <v>6.100055008600149E-06</v>
      </c>
      <c r="U143" s="24">
        <v>-6.565767796642867E-05</v>
      </c>
      <c r="V143" s="24">
        <v>-8.087226947123407E-06</v>
      </c>
      <c r="W143" s="24">
        <v>2.4803961429609505E-05</v>
      </c>
      <c r="X143" s="24">
        <v>67.5</v>
      </c>
    </row>
    <row r="144" spans="1:24" ht="12.75" hidden="1">
      <c r="A144" s="24">
        <v>1738</v>
      </c>
      <c r="B144" s="24">
        <v>135.3800048828125</v>
      </c>
      <c r="C144" s="24">
        <v>141.8800048828125</v>
      </c>
      <c r="D144" s="24">
        <v>8.365099906921387</v>
      </c>
      <c r="E144" s="24">
        <v>8.805641174316406</v>
      </c>
      <c r="F144" s="24">
        <v>28.821547028841792</v>
      </c>
      <c r="G144" s="24" t="s">
        <v>58</v>
      </c>
      <c r="H144" s="24">
        <v>14.167843841447905</v>
      </c>
      <c r="I144" s="24">
        <v>82.0478487242604</v>
      </c>
      <c r="J144" s="24" t="s">
        <v>61</v>
      </c>
      <c r="K144" s="24">
        <v>0.615511627711962</v>
      </c>
      <c r="L144" s="24">
        <v>0.13803105605107102</v>
      </c>
      <c r="M144" s="24">
        <v>0.14756338664125285</v>
      </c>
      <c r="N144" s="24">
        <v>-0.12341774897772581</v>
      </c>
      <c r="O144" s="24">
        <v>0.024419715791271997</v>
      </c>
      <c r="P144" s="24">
        <v>0.003958761937959426</v>
      </c>
      <c r="Q144" s="24">
        <v>0.0031337595847240607</v>
      </c>
      <c r="R144" s="24">
        <v>-0.0018970339860729948</v>
      </c>
      <c r="S144" s="24">
        <v>0.0002948617502706804</v>
      </c>
      <c r="T144" s="24">
        <v>5.7960134012866567E-05</v>
      </c>
      <c r="U144" s="24">
        <v>7.396648830397672E-05</v>
      </c>
      <c r="V144" s="24">
        <v>-7.004684790584955E-05</v>
      </c>
      <c r="W144" s="24">
        <v>1.7578738837070036E-05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1740</v>
      </c>
      <c r="B146" s="24">
        <v>101.12</v>
      </c>
      <c r="C146" s="24">
        <v>129.92</v>
      </c>
      <c r="D146" s="24">
        <v>9.387579435628933</v>
      </c>
      <c r="E146" s="24">
        <v>9.435299925498974</v>
      </c>
      <c r="F146" s="24">
        <v>23.976600881412107</v>
      </c>
      <c r="G146" s="24" t="s">
        <v>59</v>
      </c>
      <c r="H146" s="24">
        <v>27.11370387549821</v>
      </c>
      <c r="I146" s="24">
        <v>60.733703875498215</v>
      </c>
      <c r="J146" s="24" t="s">
        <v>73</v>
      </c>
      <c r="K146" s="24">
        <v>1.1914634722562853</v>
      </c>
      <c r="M146" s="24" t="s">
        <v>68</v>
      </c>
      <c r="N146" s="24">
        <v>0.9267810860301742</v>
      </c>
      <c r="X146" s="24">
        <v>67.5</v>
      </c>
    </row>
    <row r="147" spans="1:24" ht="12.75" hidden="1">
      <c r="A147" s="24">
        <v>1737</v>
      </c>
      <c r="B147" s="24">
        <v>137.13999938964844</v>
      </c>
      <c r="C147" s="24">
        <v>147.44000244140625</v>
      </c>
      <c r="D147" s="24">
        <v>8.963003158569336</v>
      </c>
      <c r="E147" s="24">
        <v>9.199013710021973</v>
      </c>
      <c r="F147" s="24">
        <v>25.4925799172855</v>
      </c>
      <c r="G147" s="24" t="s">
        <v>56</v>
      </c>
      <c r="H147" s="24">
        <v>-1.9049613744783898</v>
      </c>
      <c r="I147" s="24">
        <v>67.73503801517005</v>
      </c>
      <c r="J147" s="24" t="s">
        <v>62</v>
      </c>
      <c r="K147" s="24">
        <v>0.6806851254560147</v>
      </c>
      <c r="L147" s="24">
        <v>0.8284031477134474</v>
      </c>
      <c r="M147" s="24">
        <v>0.1611423639429963</v>
      </c>
      <c r="N147" s="24">
        <v>0.12077146212079398</v>
      </c>
      <c r="O147" s="24">
        <v>0.02733723009916708</v>
      </c>
      <c r="P147" s="24">
        <v>0.023764165102736115</v>
      </c>
      <c r="Q147" s="24">
        <v>0.003327556564245299</v>
      </c>
      <c r="R147" s="24">
        <v>0.0018589652370703024</v>
      </c>
      <c r="S147" s="24">
        <v>0.0003586917680065071</v>
      </c>
      <c r="T147" s="24">
        <v>0.0003496864169240218</v>
      </c>
      <c r="U147" s="24">
        <v>7.280502237928026E-05</v>
      </c>
      <c r="V147" s="24">
        <v>6.898774824300218E-05</v>
      </c>
      <c r="W147" s="24">
        <v>2.237219373148633E-05</v>
      </c>
      <c r="X147" s="24">
        <v>67.5</v>
      </c>
    </row>
    <row r="148" spans="1:24" ht="12.75" hidden="1">
      <c r="A148" s="24">
        <v>1738</v>
      </c>
      <c r="B148" s="24">
        <v>135.3800048828125</v>
      </c>
      <c r="C148" s="24">
        <v>141.8800048828125</v>
      </c>
      <c r="D148" s="24">
        <v>8.365099906921387</v>
      </c>
      <c r="E148" s="24">
        <v>8.805641174316406</v>
      </c>
      <c r="F148" s="24">
        <v>27.189022871095716</v>
      </c>
      <c r="G148" s="24" t="s">
        <v>57</v>
      </c>
      <c r="H148" s="24">
        <v>9.520449480575763</v>
      </c>
      <c r="I148" s="24">
        <v>77.40045436338826</v>
      </c>
      <c r="J148" s="24" t="s">
        <v>60</v>
      </c>
      <c r="K148" s="24">
        <v>0.6763812352820733</v>
      </c>
      <c r="L148" s="24">
        <v>0.004508728861974782</v>
      </c>
      <c r="M148" s="24">
        <v>-0.1603188381208519</v>
      </c>
      <c r="N148" s="24">
        <v>-0.0012489691033010248</v>
      </c>
      <c r="O148" s="24">
        <v>0.027129720015328693</v>
      </c>
      <c r="P148" s="24">
        <v>0.0005156571212733882</v>
      </c>
      <c r="Q148" s="24">
        <v>-0.0033182201880578503</v>
      </c>
      <c r="R148" s="24">
        <v>-0.00010036962409458871</v>
      </c>
      <c r="S148" s="24">
        <v>0.0003521849270738424</v>
      </c>
      <c r="T148" s="24">
        <v>3.670719325697323E-05</v>
      </c>
      <c r="U148" s="24">
        <v>-7.280440340758356E-05</v>
      </c>
      <c r="V148" s="24">
        <v>-7.912144960946196E-06</v>
      </c>
      <c r="W148" s="24">
        <v>2.1815478478423248E-05</v>
      </c>
      <c r="X148" s="24">
        <v>67.5</v>
      </c>
    </row>
    <row r="149" spans="1:24" ht="12.75" hidden="1">
      <c r="A149" s="24">
        <v>1739</v>
      </c>
      <c r="B149" s="24">
        <v>149.47999572753906</v>
      </c>
      <c r="C149" s="24">
        <v>158.67999267578125</v>
      </c>
      <c r="D149" s="24">
        <v>8.813740730285645</v>
      </c>
      <c r="E149" s="24">
        <v>8.92080020904541</v>
      </c>
      <c r="F149" s="24">
        <v>28.909956240457202</v>
      </c>
      <c r="G149" s="24" t="s">
        <v>58</v>
      </c>
      <c r="H149" s="24">
        <v>-3.8234643435568216</v>
      </c>
      <c r="I149" s="24">
        <v>78.15653138398224</v>
      </c>
      <c r="J149" s="24" t="s">
        <v>61</v>
      </c>
      <c r="K149" s="24">
        <v>-0.07642424075754425</v>
      </c>
      <c r="L149" s="24">
        <v>0.8283908778503037</v>
      </c>
      <c r="M149" s="24">
        <v>-0.01627057468920978</v>
      </c>
      <c r="N149" s="24">
        <v>-0.1207650037840987</v>
      </c>
      <c r="O149" s="24">
        <v>-0.003361910377252826</v>
      </c>
      <c r="P149" s="24">
        <v>0.023758569838342146</v>
      </c>
      <c r="Q149" s="24">
        <v>-0.000249093299422732</v>
      </c>
      <c r="R149" s="24">
        <v>-0.0018562536710253145</v>
      </c>
      <c r="S149" s="24">
        <v>-6.801148121917522E-05</v>
      </c>
      <c r="T149" s="24">
        <v>0.00034775447106307064</v>
      </c>
      <c r="U149" s="24">
        <v>3.002134462910856E-07</v>
      </c>
      <c r="V149" s="24">
        <v>-6.853252782261007E-05</v>
      </c>
      <c r="W149" s="24">
        <v>-4.959833779130942E-06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1740</v>
      </c>
      <c r="B151" s="24">
        <v>101.12</v>
      </c>
      <c r="C151" s="24">
        <v>129.92</v>
      </c>
      <c r="D151" s="24">
        <v>9.387579435628933</v>
      </c>
      <c r="E151" s="24">
        <v>9.435299925498974</v>
      </c>
      <c r="F151" s="24">
        <v>20.618120326137692</v>
      </c>
      <c r="G151" s="24" t="s">
        <v>59</v>
      </c>
      <c r="H151" s="24">
        <v>18.606536219644816</v>
      </c>
      <c r="I151" s="24">
        <v>52.22653621964482</v>
      </c>
      <c r="J151" s="24" t="s">
        <v>73</v>
      </c>
      <c r="K151" s="24">
        <v>0.8363537332168013</v>
      </c>
      <c r="M151" s="24" t="s">
        <v>68</v>
      </c>
      <c r="N151" s="24">
        <v>0.5693832075993183</v>
      </c>
      <c r="X151" s="24">
        <v>67.5</v>
      </c>
    </row>
    <row r="152" spans="1:24" ht="12.75" hidden="1">
      <c r="A152" s="24">
        <v>1739</v>
      </c>
      <c r="B152" s="24">
        <v>149.47999572753906</v>
      </c>
      <c r="C152" s="24">
        <v>158.67999267578125</v>
      </c>
      <c r="D152" s="24">
        <v>8.813740730285645</v>
      </c>
      <c r="E152" s="24">
        <v>8.92080020904541</v>
      </c>
      <c r="F152" s="24">
        <v>27.627222665937552</v>
      </c>
      <c r="G152" s="24" t="s">
        <v>56</v>
      </c>
      <c r="H152" s="24">
        <v>-7.2912664405359635</v>
      </c>
      <c r="I152" s="24">
        <v>74.6887292870031</v>
      </c>
      <c r="J152" s="24" t="s">
        <v>62</v>
      </c>
      <c r="K152" s="24">
        <v>0.717129926305373</v>
      </c>
      <c r="L152" s="24">
        <v>0.5264466367059416</v>
      </c>
      <c r="M152" s="24">
        <v>0.1697709605898442</v>
      </c>
      <c r="N152" s="24">
        <v>0.12262343939814806</v>
      </c>
      <c r="O152" s="24">
        <v>0.02880148021278008</v>
      </c>
      <c r="P152" s="24">
        <v>0.015102073435247786</v>
      </c>
      <c r="Q152" s="24">
        <v>0.0035056925987713497</v>
      </c>
      <c r="R152" s="24">
        <v>0.0018874478114246644</v>
      </c>
      <c r="S152" s="24">
        <v>0.0003779116658910715</v>
      </c>
      <c r="T152" s="24">
        <v>0.00022222466282727734</v>
      </c>
      <c r="U152" s="24">
        <v>7.66682520633933E-05</v>
      </c>
      <c r="V152" s="24">
        <v>7.004588109087131E-05</v>
      </c>
      <c r="W152" s="24">
        <v>2.3575862218527448E-05</v>
      </c>
      <c r="X152" s="24">
        <v>67.5</v>
      </c>
    </row>
    <row r="153" spans="1:24" ht="12.75" hidden="1">
      <c r="A153" s="24">
        <v>1737</v>
      </c>
      <c r="B153" s="24">
        <v>137.13999938964844</v>
      </c>
      <c r="C153" s="24">
        <v>147.44000244140625</v>
      </c>
      <c r="D153" s="24">
        <v>8.963003158569336</v>
      </c>
      <c r="E153" s="24">
        <v>9.199013710021973</v>
      </c>
      <c r="F153" s="24">
        <v>30.177798369430977</v>
      </c>
      <c r="G153" s="24" t="s">
        <v>57</v>
      </c>
      <c r="H153" s="24">
        <v>10.543894370807138</v>
      </c>
      <c r="I153" s="24">
        <v>80.18389376045558</v>
      </c>
      <c r="J153" s="24" t="s">
        <v>60</v>
      </c>
      <c r="K153" s="24">
        <v>0.31261939040766007</v>
      </c>
      <c r="L153" s="24">
        <v>0.0028655039901518075</v>
      </c>
      <c r="M153" s="24">
        <v>-0.07226659461868552</v>
      </c>
      <c r="N153" s="24">
        <v>-0.0012682901196198403</v>
      </c>
      <c r="O153" s="24">
        <v>0.012834017334531824</v>
      </c>
      <c r="P153" s="24">
        <v>0.00032769413819533436</v>
      </c>
      <c r="Q153" s="24">
        <v>-0.0014085104272154882</v>
      </c>
      <c r="R153" s="24">
        <v>-0.00010193859667982318</v>
      </c>
      <c r="S153" s="24">
        <v>0.00019087181271089572</v>
      </c>
      <c r="T153" s="24">
        <v>2.332739925730765E-05</v>
      </c>
      <c r="U153" s="24">
        <v>-2.5164044906601853E-05</v>
      </c>
      <c r="V153" s="24">
        <v>-8.038791088864277E-06</v>
      </c>
      <c r="W153" s="24">
        <v>1.2578379428294889E-05</v>
      </c>
      <c r="X153" s="24">
        <v>67.5</v>
      </c>
    </row>
    <row r="154" spans="1:24" ht="12.75" hidden="1">
      <c r="A154" s="24">
        <v>1738</v>
      </c>
      <c r="B154" s="24">
        <v>135.3800048828125</v>
      </c>
      <c r="C154" s="24">
        <v>141.8800048828125</v>
      </c>
      <c r="D154" s="24">
        <v>8.365099906921387</v>
      </c>
      <c r="E154" s="24">
        <v>8.805641174316406</v>
      </c>
      <c r="F154" s="24">
        <v>27.189022871095716</v>
      </c>
      <c r="G154" s="24" t="s">
        <v>58</v>
      </c>
      <c r="H154" s="24">
        <v>9.520449480575763</v>
      </c>
      <c r="I154" s="24">
        <v>77.40045436338826</v>
      </c>
      <c r="J154" s="24" t="s">
        <v>61</v>
      </c>
      <c r="K154" s="24">
        <v>0.6454025472090211</v>
      </c>
      <c r="L154" s="24">
        <v>0.5264388380295285</v>
      </c>
      <c r="M154" s="24">
        <v>0.153621998300429</v>
      </c>
      <c r="N154" s="24">
        <v>-0.12261688028164705</v>
      </c>
      <c r="O154" s="24">
        <v>0.0257839729581013</v>
      </c>
      <c r="P154" s="24">
        <v>0.01509851776153571</v>
      </c>
      <c r="Q154" s="24">
        <v>0.0032102926616595973</v>
      </c>
      <c r="R154" s="24">
        <v>-0.0018846930156815203</v>
      </c>
      <c r="S154" s="24">
        <v>0.00032616740844085203</v>
      </c>
      <c r="T154" s="24">
        <v>0.00022099690769915143</v>
      </c>
      <c r="U154" s="24">
        <v>7.24209342551899E-05</v>
      </c>
      <c r="V154" s="24">
        <v>-6.95830675928137E-05</v>
      </c>
      <c r="W154" s="24">
        <v>1.994005141179024E-05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1740</v>
      </c>
      <c r="B156" s="24">
        <v>101.12</v>
      </c>
      <c r="C156" s="24">
        <v>129.92</v>
      </c>
      <c r="D156" s="24">
        <v>9.387579435628933</v>
      </c>
      <c r="E156" s="24">
        <v>9.435299925498974</v>
      </c>
      <c r="F156" s="24">
        <v>22.166526524702878</v>
      </c>
      <c r="G156" s="24" t="s">
        <v>59</v>
      </c>
      <c r="H156" s="24">
        <v>22.528712011274592</v>
      </c>
      <c r="I156" s="24">
        <v>56.1487120112746</v>
      </c>
      <c r="J156" s="24" t="s">
        <v>73</v>
      </c>
      <c r="K156" s="24">
        <v>0.9349599604259972</v>
      </c>
      <c r="M156" s="24" t="s">
        <v>68</v>
      </c>
      <c r="N156" s="24">
        <v>0.793111668299859</v>
      </c>
      <c r="X156" s="24">
        <v>67.5</v>
      </c>
    </row>
    <row r="157" spans="1:24" ht="12.75" hidden="1">
      <c r="A157" s="24">
        <v>1739</v>
      </c>
      <c r="B157" s="24">
        <v>149.47999572753906</v>
      </c>
      <c r="C157" s="24">
        <v>158.67999267578125</v>
      </c>
      <c r="D157" s="24">
        <v>8.813740730285645</v>
      </c>
      <c r="E157" s="24">
        <v>8.92080020904541</v>
      </c>
      <c r="F157" s="24">
        <v>27.627222665937552</v>
      </c>
      <c r="G157" s="24" t="s">
        <v>56</v>
      </c>
      <c r="H157" s="24">
        <v>-7.2912664405359635</v>
      </c>
      <c r="I157" s="24">
        <v>74.6887292870031</v>
      </c>
      <c r="J157" s="24" t="s">
        <v>62</v>
      </c>
      <c r="K157" s="24">
        <v>0.4729408387161731</v>
      </c>
      <c r="L157" s="24">
        <v>0.8264507738649768</v>
      </c>
      <c r="M157" s="24">
        <v>0.11196229358827321</v>
      </c>
      <c r="N157" s="24">
        <v>0.12164942673562071</v>
      </c>
      <c r="O157" s="24">
        <v>0.018994251060589735</v>
      </c>
      <c r="P157" s="24">
        <v>0.02370821642366714</v>
      </c>
      <c r="Q157" s="24">
        <v>0.0023119323643924277</v>
      </c>
      <c r="R157" s="24">
        <v>0.001872453062368068</v>
      </c>
      <c r="S157" s="24">
        <v>0.00024925501828059675</v>
      </c>
      <c r="T157" s="24">
        <v>0.0003488572935212784</v>
      </c>
      <c r="U157" s="24">
        <v>5.056656087372498E-05</v>
      </c>
      <c r="V157" s="24">
        <v>6.94857842198458E-05</v>
      </c>
      <c r="W157" s="24">
        <v>1.5555380387319797E-05</v>
      </c>
      <c r="X157" s="24">
        <v>67.5</v>
      </c>
    </row>
    <row r="158" spans="1:24" ht="12.75" hidden="1">
      <c r="A158" s="24">
        <v>1738</v>
      </c>
      <c r="B158" s="24">
        <v>135.3800048828125</v>
      </c>
      <c r="C158" s="24">
        <v>141.8800048828125</v>
      </c>
      <c r="D158" s="24">
        <v>8.365099906921387</v>
      </c>
      <c r="E158" s="24">
        <v>8.805641174316406</v>
      </c>
      <c r="F158" s="24">
        <v>28.821547028841792</v>
      </c>
      <c r="G158" s="24" t="s">
        <v>57</v>
      </c>
      <c r="H158" s="24">
        <v>14.167843841447905</v>
      </c>
      <c r="I158" s="24">
        <v>82.0478487242604</v>
      </c>
      <c r="J158" s="24" t="s">
        <v>60</v>
      </c>
      <c r="K158" s="24">
        <v>0.3229231475307141</v>
      </c>
      <c r="L158" s="24">
        <v>0.004497907111659112</v>
      </c>
      <c r="M158" s="24">
        <v>-0.07551250254553409</v>
      </c>
      <c r="N158" s="24">
        <v>-0.0012582645197711422</v>
      </c>
      <c r="O158" s="24">
        <v>0.013117842440389686</v>
      </c>
      <c r="P158" s="24">
        <v>0.0005144707551267805</v>
      </c>
      <c r="Q158" s="24">
        <v>-0.0015139649162978588</v>
      </c>
      <c r="R158" s="24">
        <v>-0.0001011230078592563</v>
      </c>
      <c r="S158" s="24">
        <v>0.00018392164613949434</v>
      </c>
      <c r="T158" s="24">
        <v>3.662754477428093E-05</v>
      </c>
      <c r="U158" s="24">
        <v>-3.000702324422182E-05</v>
      </c>
      <c r="V158" s="24">
        <v>-7.974229788299457E-06</v>
      </c>
      <c r="W158" s="24">
        <v>1.1820014423879256E-05</v>
      </c>
      <c r="X158" s="24">
        <v>67.5</v>
      </c>
    </row>
    <row r="159" spans="1:24" ht="12.75" hidden="1">
      <c r="A159" s="24">
        <v>1737</v>
      </c>
      <c r="B159" s="24">
        <v>137.13999938964844</v>
      </c>
      <c r="C159" s="24">
        <v>147.44000244140625</v>
      </c>
      <c r="D159" s="24">
        <v>8.963003158569336</v>
      </c>
      <c r="E159" s="24">
        <v>9.199013710021973</v>
      </c>
      <c r="F159" s="24">
        <v>26.858782340460007</v>
      </c>
      <c r="G159" s="24" t="s">
        <v>58</v>
      </c>
      <c r="H159" s="24">
        <v>1.7251056242483571</v>
      </c>
      <c r="I159" s="24">
        <v>71.3651050138968</v>
      </c>
      <c r="J159" s="24" t="s">
        <v>61</v>
      </c>
      <c r="K159" s="24">
        <v>0.34553390240961</v>
      </c>
      <c r="L159" s="24">
        <v>0.8264385339840065</v>
      </c>
      <c r="M159" s="24">
        <v>0.08266448539038632</v>
      </c>
      <c r="N159" s="24">
        <v>-0.12164291921646501</v>
      </c>
      <c r="O159" s="24">
        <v>0.013736949554461697</v>
      </c>
      <c r="P159" s="24">
        <v>0.023702633732004545</v>
      </c>
      <c r="Q159" s="24">
        <v>0.0017472668627729366</v>
      </c>
      <c r="R159" s="24">
        <v>-0.001869720462543279</v>
      </c>
      <c r="S159" s="24">
        <v>0.00016822869023861312</v>
      </c>
      <c r="T159" s="24">
        <v>0.00034692914868428027</v>
      </c>
      <c r="U159" s="24">
        <v>4.07008063140875E-05</v>
      </c>
      <c r="V159" s="24">
        <v>-6.90267040204758E-05</v>
      </c>
      <c r="W159" s="24">
        <v>1.0112226165068682E-05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1740</v>
      </c>
      <c r="B161" s="24">
        <v>101.12</v>
      </c>
      <c r="C161" s="24">
        <v>129.92</v>
      </c>
      <c r="D161" s="24">
        <v>9.387579435628933</v>
      </c>
      <c r="E161" s="24">
        <v>9.435299925498974</v>
      </c>
      <c r="F161" s="24">
        <v>23.976600881412107</v>
      </c>
      <c r="G161" s="24" t="s">
        <v>59</v>
      </c>
      <c r="H161" s="24">
        <v>27.11370387549821</v>
      </c>
      <c r="I161" s="24">
        <v>60.733703875498215</v>
      </c>
      <c r="J161" s="24" t="s">
        <v>73</v>
      </c>
      <c r="K161" s="24">
        <v>1.3008914380506855</v>
      </c>
      <c r="M161" s="24" t="s">
        <v>68</v>
      </c>
      <c r="N161" s="24">
        <v>0.8087696418347486</v>
      </c>
      <c r="X161" s="24">
        <v>67.5</v>
      </c>
    </row>
    <row r="162" spans="1:24" ht="12.75" hidden="1">
      <c r="A162" s="24">
        <v>1738</v>
      </c>
      <c r="B162" s="24">
        <v>135.3800048828125</v>
      </c>
      <c r="C162" s="24">
        <v>141.8800048828125</v>
      </c>
      <c r="D162" s="24">
        <v>8.365099906921387</v>
      </c>
      <c r="E162" s="24">
        <v>8.805641174316406</v>
      </c>
      <c r="F162" s="24">
        <v>24.26427232745056</v>
      </c>
      <c r="G162" s="24" t="s">
        <v>56</v>
      </c>
      <c r="H162" s="24">
        <v>1.1944047363065522</v>
      </c>
      <c r="I162" s="24">
        <v>69.07440961911905</v>
      </c>
      <c r="J162" s="24" t="s">
        <v>62</v>
      </c>
      <c r="K162" s="24">
        <v>0.976672920615963</v>
      </c>
      <c r="L162" s="24">
        <v>0.5266030964360663</v>
      </c>
      <c r="M162" s="24">
        <v>0.23121356636100726</v>
      </c>
      <c r="N162" s="24">
        <v>0.12015647885020658</v>
      </c>
      <c r="O162" s="24">
        <v>0.039224703562179206</v>
      </c>
      <c r="P162" s="24">
        <v>0.015106465902326874</v>
      </c>
      <c r="Q162" s="24">
        <v>0.004774515528616904</v>
      </c>
      <c r="R162" s="24">
        <v>0.0018495189506799318</v>
      </c>
      <c r="S162" s="24">
        <v>0.0005146479300228991</v>
      </c>
      <c r="T162" s="24">
        <v>0.00022230171439178826</v>
      </c>
      <c r="U162" s="24">
        <v>0.00010444154198366645</v>
      </c>
      <c r="V162" s="24">
        <v>6.864346911744548E-05</v>
      </c>
      <c r="W162" s="24">
        <v>3.209477824537426E-05</v>
      </c>
      <c r="X162" s="24">
        <v>67.5</v>
      </c>
    </row>
    <row r="163" spans="1:24" ht="12.75" hidden="1">
      <c r="A163" s="24">
        <v>1737</v>
      </c>
      <c r="B163" s="24">
        <v>137.13999938964844</v>
      </c>
      <c r="C163" s="24">
        <v>147.44000244140625</v>
      </c>
      <c r="D163" s="24">
        <v>8.963003158569336</v>
      </c>
      <c r="E163" s="24">
        <v>9.199013710021973</v>
      </c>
      <c r="F163" s="24">
        <v>26.858782340460007</v>
      </c>
      <c r="G163" s="24" t="s">
        <v>57</v>
      </c>
      <c r="H163" s="24">
        <v>1.7251056242483571</v>
      </c>
      <c r="I163" s="24">
        <v>71.3651050138968</v>
      </c>
      <c r="J163" s="24" t="s">
        <v>60</v>
      </c>
      <c r="K163" s="24">
        <v>0.9764197604104985</v>
      </c>
      <c r="L163" s="24">
        <v>0.002866677300048338</v>
      </c>
      <c r="M163" s="24">
        <v>-0.2311985451362013</v>
      </c>
      <c r="N163" s="24">
        <v>-0.0012423931203607158</v>
      </c>
      <c r="O163" s="24">
        <v>0.03920262747747436</v>
      </c>
      <c r="P163" s="24">
        <v>0.00032772943620070524</v>
      </c>
      <c r="Q163" s="24">
        <v>-0.004773990616551486</v>
      </c>
      <c r="R163" s="24">
        <v>-9.984564277154255E-05</v>
      </c>
      <c r="S163" s="24">
        <v>0.0005120209573132744</v>
      </c>
      <c r="T163" s="24">
        <v>2.3321220313857106E-05</v>
      </c>
      <c r="U163" s="24">
        <v>-0.00010398055369379424</v>
      </c>
      <c r="V163" s="24">
        <v>-7.8685417803362E-06</v>
      </c>
      <c r="W163" s="24">
        <v>3.180675348274198E-05</v>
      </c>
      <c r="X163" s="24">
        <v>67.5</v>
      </c>
    </row>
    <row r="164" spans="1:24" ht="12.75" hidden="1">
      <c r="A164" s="24">
        <v>1739</v>
      </c>
      <c r="B164" s="24">
        <v>149.47999572753906</v>
      </c>
      <c r="C164" s="24">
        <v>158.67999267578125</v>
      </c>
      <c r="D164" s="24">
        <v>8.813740730285645</v>
      </c>
      <c r="E164" s="24">
        <v>8.92080020904541</v>
      </c>
      <c r="F164" s="24">
        <v>30.588767535192225</v>
      </c>
      <c r="G164" s="24" t="s">
        <v>58</v>
      </c>
      <c r="H164" s="24">
        <v>0.7151128356477443</v>
      </c>
      <c r="I164" s="24">
        <v>82.6951085631868</v>
      </c>
      <c r="J164" s="24" t="s">
        <v>61</v>
      </c>
      <c r="K164" s="24">
        <v>-0.022236127010336993</v>
      </c>
      <c r="L164" s="24">
        <v>0.5265952936908098</v>
      </c>
      <c r="M164" s="24">
        <v>-0.002635525807082639</v>
      </c>
      <c r="N164" s="24">
        <v>-0.12015005563467136</v>
      </c>
      <c r="O164" s="24">
        <v>-0.0013158147298180298</v>
      </c>
      <c r="P164" s="24">
        <v>0.015102910496815242</v>
      </c>
      <c r="Q164" s="24">
        <v>7.079637054479902E-05</v>
      </c>
      <c r="R164" s="24">
        <v>-0.001846821917929212</v>
      </c>
      <c r="S164" s="24">
        <v>-5.193294858616174E-05</v>
      </c>
      <c r="T164" s="24">
        <v>0.00022107503908085313</v>
      </c>
      <c r="U164" s="24">
        <v>9.80204802364972E-06</v>
      </c>
      <c r="V164" s="24">
        <v>-6.819099575991536E-05</v>
      </c>
      <c r="W164" s="24">
        <v>-4.2901309429701174E-06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1740</v>
      </c>
      <c r="B166" s="100">
        <v>101.12</v>
      </c>
      <c r="C166" s="100">
        <v>129.92</v>
      </c>
      <c r="D166" s="100">
        <v>9.387579435628933</v>
      </c>
      <c r="E166" s="100">
        <v>9.435299925498974</v>
      </c>
      <c r="F166" s="100">
        <v>22.166526524702878</v>
      </c>
      <c r="G166" s="100" t="s">
        <v>59</v>
      </c>
      <c r="H166" s="100">
        <v>22.528712011274592</v>
      </c>
      <c r="I166" s="100">
        <v>56.1487120112746</v>
      </c>
      <c r="J166" s="100" t="s">
        <v>73</v>
      </c>
      <c r="K166" s="100">
        <v>1.2560633348355337</v>
      </c>
      <c r="M166" s="100" t="s">
        <v>68</v>
      </c>
      <c r="N166" s="100">
        <v>0.6749096815417184</v>
      </c>
      <c r="X166" s="100">
        <v>67.5</v>
      </c>
    </row>
    <row r="167" spans="1:24" s="100" customFormat="1" ht="12.75">
      <c r="A167" s="100">
        <v>1738</v>
      </c>
      <c r="B167" s="100">
        <v>135.3800048828125</v>
      </c>
      <c r="C167" s="100">
        <v>141.8800048828125</v>
      </c>
      <c r="D167" s="100">
        <v>8.365099906921387</v>
      </c>
      <c r="E167" s="100">
        <v>8.805641174316406</v>
      </c>
      <c r="F167" s="100">
        <v>24.26427232745056</v>
      </c>
      <c r="G167" s="100" t="s">
        <v>56</v>
      </c>
      <c r="H167" s="100">
        <v>1.1944047363065522</v>
      </c>
      <c r="I167" s="100">
        <v>69.07440961911905</v>
      </c>
      <c r="J167" s="100" t="s">
        <v>62</v>
      </c>
      <c r="K167" s="100">
        <v>1.0754609266892843</v>
      </c>
      <c r="L167" s="100">
        <v>0.13623719162382578</v>
      </c>
      <c r="M167" s="100">
        <v>0.2546007587857969</v>
      </c>
      <c r="N167" s="100">
        <v>0.11896563037651348</v>
      </c>
      <c r="O167" s="100">
        <v>0.043192348381415155</v>
      </c>
      <c r="P167" s="100">
        <v>0.003908136275953766</v>
      </c>
      <c r="Q167" s="100">
        <v>0.005257445249242649</v>
      </c>
      <c r="R167" s="100">
        <v>0.0018311931213834953</v>
      </c>
      <c r="S167" s="100">
        <v>0.000566697383285861</v>
      </c>
      <c r="T167" s="100">
        <v>5.752870616394258E-05</v>
      </c>
      <c r="U167" s="100">
        <v>0.0001149898301257744</v>
      </c>
      <c r="V167" s="100">
        <v>6.796863734835126E-05</v>
      </c>
      <c r="W167" s="100">
        <v>3.533985701957218E-05</v>
      </c>
      <c r="X167" s="100">
        <v>67.5</v>
      </c>
    </row>
    <row r="168" spans="1:24" s="100" customFormat="1" ht="12.75">
      <c r="A168" s="100">
        <v>1739</v>
      </c>
      <c r="B168" s="100">
        <v>149.47999572753906</v>
      </c>
      <c r="C168" s="100">
        <v>158.67999267578125</v>
      </c>
      <c r="D168" s="100">
        <v>8.813740730285645</v>
      </c>
      <c r="E168" s="100">
        <v>8.92080020904541</v>
      </c>
      <c r="F168" s="100">
        <v>28.909956240457202</v>
      </c>
      <c r="G168" s="100" t="s">
        <v>57</v>
      </c>
      <c r="H168" s="100">
        <v>-3.8234643435568216</v>
      </c>
      <c r="I168" s="100">
        <v>78.15653138398224</v>
      </c>
      <c r="J168" s="100" t="s">
        <v>60</v>
      </c>
      <c r="K168" s="100">
        <v>1.0149515876443242</v>
      </c>
      <c r="L168" s="100">
        <v>0.0007425789549237069</v>
      </c>
      <c r="M168" s="100">
        <v>-0.23930314585164936</v>
      </c>
      <c r="N168" s="100">
        <v>-0.001229993308695638</v>
      </c>
      <c r="O168" s="100">
        <v>0.04091382793287615</v>
      </c>
      <c r="P168" s="100">
        <v>8.468727740549094E-05</v>
      </c>
      <c r="Q168" s="100">
        <v>-0.004892763825774036</v>
      </c>
      <c r="R168" s="100">
        <v>-9.886059927654129E-05</v>
      </c>
      <c r="S168" s="100">
        <v>0.0005478398844830878</v>
      </c>
      <c r="T168" s="100">
        <v>6.014035534840809E-06</v>
      </c>
      <c r="U168" s="100">
        <v>-0.00010334721018183079</v>
      </c>
      <c r="V168" s="100">
        <v>-7.790641262753456E-06</v>
      </c>
      <c r="W168" s="100">
        <v>3.444415232232602E-05</v>
      </c>
      <c r="X168" s="100">
        <v>67.5</v>
      </c>
    </row>
    <row r="169" spans="1:24" s="100" customFormat="1" ht="12.75">
      <c r="A169" s="100">
        <v>1737</v>
      </c>
      <c r="B169" s="100">
        <v>137.13999938964844</v>
      </c>
      <c r="C169" s="100">
        <v>147.44000244140625</v>
      </c>
      <c r="D169" s="100">
        <v>8.963003158569336</v>
      </c>
      <c r="E169" s="100">
        <v>9.199013710021973</v>
      </c>
      <c r="F169" s="100">
        <v>30.177798369430977</v>
      </c>
      <c r="G169" s="100" t="s">
        <v>58</v>
      </c>
      <c r="H169" s="100">
        <v>10.543894370807138</v>
      </c>
      <c r="I169" s="100">
        <v>80.18389376045558</v>
      </c>
      <c r="J169" s="100" t="s">
        <v>61</v>
      </c>
      <c r="K169" s="100">
        <v>0.35565359491173354</v>
      </c>
      <c r="L169" s="100">
        <v>0.13623516784605483</v>
      </c>
      <c r="M169" s="100">
        <v>0.08692267114975116</v>
      </c>
      <c r="N169" s="100">
        <v>-0.11895927171659126</v>
      </c>
      <c r="O169" s="100">
        <v>0.013843324838366665</v>
      </c>
      <c r="P169" s="100">
        <v>0.003907218603619642</v>
      </c>
      <c r="Q169" s="100">
        <v>0.0019239523627109672</v>
      </c>
      <c r="R169" s="100">
        <v>-0.001828522581132897</v>
      </c>
      <c r="S169" s="100">
        <v>0.0001449737396654957</v>
      </c>
      <c r="T169" s="100">
        <v>5.721348975095749E-05</v>
      </c>
      <c r="U169" s="100">
        <v>5.041840120419277E-05</v>
      </c>
      <c r="V169" s="100">
        <v>-6.752067514255742E-05</v>
      </c>
      <c r="W169" s="100">
        <v>7.906065074372193E-06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1740</v>
      </c>
      <c r="B171" s="24">
        <v>103.74</v>
      </c>
      <c r="C171" s="24">
        <v>108.34</v>
      </c>
      <c r="D171" s="24">
        <v>9.451943572204442</v>
      </c>
      <c r="E171" s="24">
        <v>9.626322094659388</v>
      </c>
      <c r="F171" s="24">
        <v>21.2395817074366</v>
      </c>
      <c r="G171" s="24" t="s">
        <v>59</v>
      </c>
      <c r="H171" s="24">
        <v>17.200248136945596</v>
      </c>
      <c r="I171" s="24">
        <v>53.44024813694559</v>
      </c>
      <c r="J171" s="24" t="s">
        <v>73</v>
      </c>
      <c r="K171" s="24">
        <v>1.238196329741605</v>
      </c>
      <c r="M171" s="24" t="s">
        <v>68</v>
      </c>
      <c r="N171" s="24">
        <v>0.653855459556278</v>
      </c>
      <c r="X171" s="24">
        <v>67.5</v>
      </c>
    </row>
    <row r="172" spans="1:24" ht="12.75" hidden="1">
      <c r="A172" s="24">
        <v>1737</v>
      </c>
      <c r="B172" s="24">
        <v>120.9800033569336</v>
      </c>
      <c r="C172" s="24">
        <v>135.0800018310547</v>
      </c>
      <c r="D172" s="24">
        <v>9.22252368927002</v>
      </c>
      <c r="E172" s="24">
        <v>9.187295913696289</v>
      </c>
      <c r="F172" s="24">
        <v>18.671695011720526</v>
      </c>
      <c r="G172" s="24" t="s">
        <v>56</v>
      </c>
      <c r="H172" s="24">
        <v>-5.297172801592538</v>
      </c>
      <c r="I172" s="24">
        <v>48.182830555341056</v>
      </c>
      <c r="J172" s="24" t="s">
        <v>62</v>
      </c>
      <c r="K172" s="24">
        <v>1.0685494342644737</v>
      </c>
      <c r="L172" s="24">
        <v>0.1714153752958158</v>
      </c>
      <c r="M172" s="24">
        <v>0.2529648197984058</v>
      </c>
      <c r="N172" s="24">
        <v>0.033619297953271704</v>
      </c>
      <c r="O172" s="24">
        <v>0.042914752602984614</v>
      </c>
      <c r="P172" s="24">
        <v>0.004917354944105046</v>
      </c>
      <c r="Q172" s="24">
        <v>0.005223702073375202</v>
      </c>
      <c r="R172" s="24">
        <v>0.0005174843490068891</v>
      </c>
      <c r="S172" s="24">
        <v>0.0005630435511657646</v>
      </c>
      <c r="T172" s="24">
        <v>7.238656789131039E-05</v>
      </c>
      <c r="U172" s="24">
        <v>0.00011424793563301307</v>
      </c>
      <c r="V172" s="24">
        <v>1.921518173536286E-05</v>
      </c>
      <c r="W172" s="24">
        <v>3.510936576741474E-05</v>
      </c>
      <c r="X172" s="24">
        <v>67.5</v>
      </c>
    </row>
    <row r="173" spans="1:24" ht="12.75" hidden="1">
      <c r="A173" s="24">
        <v>1739</v>
      </c>
      <c r="B173" s="24">
        <v>155.47999572753906</v>
      </c>
      <c r="C173" s="24">
        <v>150.97999572753906</v>
      </c>
      <c r="D173" s="24">
        <v>8.805365562438965</v>
      </c>
      <c r="E173" s="24">
        <v>8.804754257202148</v>
      </c>
      <c r="F173" s="24">
        <v>29.358381668209503</v>
      </c>
      <c r="G173" s="24" t="s">
        <v>57</v>
      </c>
      <c r="H173" s="24">
        <v>-8.515673975700906</v>
      </c>
      <c r="I173" s="24">
        <v>79.46432175183816</v>
      </c>
      <c r="J173" s="24" t="s">
        <v>60</v>
      </c>
      <c r="K173" s="24">
        <v>0.9906539885884154</v>
      </c>
      <c r="L173" s="24">
        <v>0.0009330576122645222</v>
      </c>
      <c r="M173" s="24">
        <v>-0.23343096256148668</v>
      </c>
      <c r="N173" s="24">
        <v>-0.00034740709638378365</v>
      </c>
      <c r="O173" s="24">
        <v>0.0399574845804527</v>
      </c>
      <c r="P173" s="24">
        <v>0.00010655276071956287</v>
      </c>
      <c r="Q173" s="24">
        <v>-0.0047658407366107155</v>
      </c>
      <c r="R173" s="24">
        <v>-2.7909572459530927E-05</v>
      </c>
      <c r="S173" s="24">
        <v>0.0005369118289779631</v>
      </c>
      <c r="T173" s="24">
        <v>7.5766264598967495E-06</v>
      </c>
      <c r="U173" s="24">
        <v>-0.00010020011961241231</v>
      </c>
      <c r="V173" s="24">
        <v>-2.19250027720442E-06</v>
      </c>
      <c r="W173" s="24">
        <v>3.381198334343582E-05</v>
      </c>
      <c r="X173" s="24">
        <v>67.5</v>
      </c>
    </row>
    <row r="174" spans="1:24" ht="12.75" hidden="1">
      <c r="A174" s="24">
        <v>1738</v>
      </c>
      <c r="B174" s="24">
        <v>141.67999267578125</v>
      </c>
      <c r="C174" s="24">
        <v>141.17999267578125</v>
      </c>
      <c r="D174" s="24">
        <v>8.675853729248047</v>
      </c>
      <c r="E174" s="24">
        <v>8.95736026763916</v>
      </c>
      <c r="F174" s="24">
        <v>28.918405715127232</v>
      </c>
      <c r="G174" s="24" t="s">
        <v>58</v>
      </c>
      <c r="H174" s="24">
        <v>5.215902129420726</v>
      </c>
      <c r="I174" s="24">
        <v>79.39589480520198</v>
      </c>
      <c r="J174" s="24" t="s">
        <v>61</v>
      </c>
      <c r="K174" s="24">
        <v>0.4005028943226138</v>
      </c>
      <c r="L174" s="24">
        <v>0.1714128358417116</v>
      </c>
      <c r="M174" s="24">
        <v>0.09747402614675219</v>
      </c>
      <c r="N174" s="24">
        <v>-0.033617502928983904</v>
      </c>
      <c r="O174" s="24">
        <v>0.015654884764132224</v>
      </c>
      <c r="P174" s="24">
        <v>0.004916200377883044</v>
      </c>
      <c r="Q174" s="24">
        <v>0.0021386503745694898</v>
      </c>
      <c r="R174" s="24">
        <v>-0.000516731175014833</v>
      </c>
      <c r="S174" s="24">
        <v>0.00016953975466802278</v>
      </c>
      <c r="T174" s="24">
        <v>7.198895708767061E-05</v>
      </c>
      <c r="U174" s="24">
        <v>5.488649037844711E-05</v>
      </c>
      <c r="V174" s="24">
        <v>-1.908968704975231E-05</v>
      </c>
      <c r="W174" s="24">
        <v>9.456074607009668E-06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1740</v>
      </c>
      <c r="B176" s="24">
        <v>103.74</v>
      </c>
      <c r="C176" s="24">
        <v>108.34</v>
      </c>
      <c r="D176" s="24">
        <v>9.451943572204442</v>
      </c>
      <c r="E176" s="24">
        <v>9.626322094659388</v>
      </c>
      <c r="F176" s="24">
        <v>22.924126470807984</v>
      </c>
      <c r="G176" s="24" t="s">
        <v>59</v>
      </c>
      <c r="H176" s="24">
        <v>21.43867860098998</v>
      </c>
      <c r="I176" s="24">
        <v>57.678678600989976</v>
      </c>
      <c r="J176" s="24" t="s">
        <v>73</v>
      </c>
      <c r="K176" s="24">
        <v>1.1990085491693312</v>
      </c>
      <c r="M176" s="24" t="s">
        <v>68</v>
      </c>
      <c r="N176" s="24">
        <v>0.787048206485369</v>
      </c>
      <c r="X176" s="24">
        <v>67.5</v>
      </c>
    </row>
    <row r="177" spans="1:24" ht="12.75" hidden="1">
      <c r="A177" s="24">
        <v>1737</v>
      </c>
      <c r="B177" s="24">
        <v>120.9800033569336</v>
      </c>
      <c r="C177" s="24">
        <v>135.0800018310547</v>
      </c>
      <c r="D177" s="24">
        <v>9.22252368927002</v>
      </c>
      <c r="E177" s="24">
        <v>9.187295913696289</v>
      </c>
      <c r="F177" s="24">
        <v>18.671695011720526</v>
      </c>
      <c r="G177" s="24" t="s">
        <v>56</v>
      </c>
      <c r="H177" s="24">
        <v>-5.297172801592538</v>
      </c>
      <c r="I177" s="24">
        <v>48.182830555341056</v>
      </c>
      <c r="J177" s="24" t="s">
        <v>62</v>
      </c>
      <c r="K177" s="24">
        <v>0.874164243453252</v>
      </c>
      <c r="L177" s="24">
        <v>0.6239851330339987</v>
      </c>
      <c r="M177" s="24">
        <v>0.20694624414346544</v>
      </c>
      <c r="N177" s="24">
        <v>0.03300680334659386</v>
      </c>
      <c r="O177" s="24">
        <v>0.035107771778407</v>
      </c>
      <c r="P177" s="24">
        <v>0.017900113924755462</v>
      </c>
      <c r="Q177" s="24">
        <v>0.004273411787725892</v>
      </c>
      <c r="R177" s="24">
        <v>0.0005080500993480132</v>
      </c>
      <c r="S177" s="24">
        <v>0.0004606201929864201</v>
      </c>
      <c r="T177" s="24">
        <v>0.00026341375584062397</v>
      </c>
      <c r="U177" s="24">
        <v>9.347697029151225E-05</v>
      </c>
      <c r="V177" s="24">
        <v>1.885812414559244E-05</v>
      </c>
      <c r="W177" s="24">
        <v>2.8724789307265145E-05</v>
      </c>
      <c r="X177" s="24">
        <v>67.5</v>
      </c>
    </row>
    <row r="178" spans="1:24" ht="12.75" hidden="1">
      <c r="A178" s="24">
        <v>1738</v>
      </c>
      <c r="B178" s="24">
        <v>141.67999267578125</v>
      </c>
      <c r="C178" s="24">
        <v>141.17999267578125</v>
      </c>
      <c r="D178" s="24">
        <v>8.675853729248047</v>
      </c>
      <c r="E178" s="24">
        <v>8.95736026763916</v>
      </c>
      <c r="F178" s="24">
        <v>26.55939045396294</v>
      </c>
      <c r="G178" s="24" t="s">
        <v>57</v>
      </c>
      <c r="H178" s="24">
        <v>-1.260807871964019</v>
      </c>
      <c r="I178" s="24">
        <v>72.91918480381723</v>
      </c>
      <c r="J178" s="24" t="s">
        <v>60</v>
      </c>
      <c r="K178" s="24">
        <v>0.8728930022475316</v>
      </c>
      <c r="L178" s="24">
        <v>0.0033955949854047283</v>
      </c>
      <c r="M178" s="24">
        <v>-0.2067587876958143</v>
      </c>
      <c r="N178" s="24">
        <v>-0.000341198753898944</v>
      </c>
      <c r="O178" s="24">
        <v>0.035034266270117326</v>
      </c>
      <c r="P178" s="24">
        <v>0.0003883338091950819</v>
      </c>
      <c r="Q178" s="24">
        <v>-0.0042728422724071635</v>
      </c>
      <c r="R178" s="24">
        <v>-2.739786826928768E-05</v>
      </c>
      <c r="S178" s="24">
        <v>0.0004565989053964816</v>
      </c>
      <c r="T178" s="24">
        <v>2.7643296578518484E-05</v>
      </c>
      <c r="U178" s="24">
        <v>-9.32921733351343E-05</v>
      </c>
      <c r="V178" s="24">
        <v>-2.15299740020249E-06</v>
      </c>
      <c r="W178" s="24">
        <v>2.833314109400129E-05</v>
      </c>
      <c r="X178" s="24">
        <v>67.5</v>
      </c>
    </row>
    <row r="179" spans="1:24" ht="12.75" hidden="1">
      <c r="A179" s="24">
        <v>1739</v>
      </c>
      <c r="B179" s="24">
        <v>155.47999572753906</v>
      </c>
      <c r="C179" s="24">
        <v>150.97999572753906</v>
      </c>
      <c r="D179" s="24">
        <v>8.805365562438965</v>
      </c>
      <c r="E179" s="24">
        <v>8.804754257202148</v>
      </c>
      <c r="F179" s="24">
        <v>30.12743068959453</v>
      </c>
      <c r="G179" s="24" t="s">
        <v>58</v>
      </c>
      <c r="H179" s="24">
        <v>-6.434089249099614</v>
      </c>
      <c r="I179" s="24">
        <v>81.54590647843945</v>
      </c>
      <c r="J179" s="24" t="s">
        <v>61</v>
      </c>
      <c r="K179" s="24">
        <v>-0.04712675630135514</v>
      </c>
      <c r="L179" s="24">
        <v>0.6239758939110966</v>
      </c>
      <c r="M179" s="24">
        <v>-0.008806342921099136</v>
      </c>
      <c r="N179" s="24">
        <v>-0.03300503977532912</v>
      </c>
      <c r="O179" s="24">
        <v>-0.0022706444369892703</v>
      </c>
      <c r="P179" s="24">
        <v>0.017895901077393684</v>
      </c>
      <c r="Q179" s="24">
        <v>-6.976548290515512E-05</v>
      </c>
      <c r="R179" s="24">
        <v>-0.0005073108122855503</v>
      </c>
      <c r="S179" s="24">
        <v>-6.073221367266111E-05</v>
      </c>
      <c r="T179" s="24">
        <v>0.0002619592619479905</v>
      </c>
      <c r="U179" s="24">
        <v>5.874893129880604E-06</v>
      </c>
      <c r="V179" s="24">
        <v>-1.8734819147386986E-05</v>
      </c>
      <c r="W179" s="24">
        <v>-4.7272229156439505E-06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1740</v>
      </c>
      <c r="B181" s="24">
        <v>103.74</v>
      </c>
      <c r="C181" s="24">
        <v>108.34</v>
      </c>
      <c r="D181" s="24">
        <v>9.451943572204442</v>
      </c>
      <c r="E181" s="24">
        <v>9.626322094659388</v>
      </c>
      <c r="F181" s="24">
        <v>21.2395817074366</v>
      </c>
      <c r="G181" s="24" t="s">
        <v>59</v>
      </c>
      <c r="H181" s="24">
        <v>17.200248136945596</v>
      </c>
      <c r="I181" s="24">
        <v>53.44024813694559</v>
      </c>
      <c r="J181" s="24" t="s">
        <v>73</v>
      </c>
      <c r="K181" s="24">
        <v>1.6651649083226563</v>
      </c>
      <c r="M181" s="24" t="s">
        <v>68</v>
      </c>
      <c r="N181" s="24">
        <v>1.3109023986541721</v>
      </c>
      <c r="X181" s="24">
        <v>67.5</v>
      </c>
    </row>
    <row r="182" spans="1:24" ht="12.75" hidden="1">
      <c r="A182" s="24">
        <v>1739</v>
      </c>
      <c r="B182" s="24">
        <v>155.47999572753906</v>
      </c>
      <c r="C182" s="24">
        <v>150.97999572753906</v>
      </c>
      <c r="D182" s="24">
        <v>8.805365562438965</v>
      </c>
      <c r="E182" s="24">
        <v>8.804754257202148</v>
      </c>
      <c r="F182" s="24">
        <v>24.87992436741405</v>
      </c>
      <c r="G182" s="24" t="s">
        <v>56</v>
      </c>
      <c r="H182" s="24">
        <v>-20.637512840124344</v>
      </c>
      <c r="I182" s="24">
        <v>67.34248288741472</v>
      </c>
      <c r="J182" s="24" t="s">
        <v>62</v>
      </c>
      <c r="K182" s="24">
        <v>0.759690775970905</v>
      </c>
      <c r="L182" s="24">
        <v>1.0260263242063903</v>
      </c>
      <c r="M182" s="24">
        <v>0.17984669649488857</v>
      </c>
      <c r="N182" s="24">
        <v>0.033886777980382705</v>
      </c>
      <c r="O182" s="24">
        <v>0.03051089836926231</v>
      </c>
      <c r="P182" s="24">
        <v>0.02943352554819121</v>
      </c>
      <c r="Q182" s="24">
        <v>0.0037138262078896173</v>
      </c>
      <c r="R182" s="24">
        <v>0.0005215232768974177</v>
      </c>
      <c r="S182" s="24">
        <v>0.00040035638114439386</v>
      </c>
      <c r="T182" s="24">
        <v>0.00043310993978778654</v>
      </c>
      <c r="U182" s="24">
        <v>8.121729366070475E-05</v>
      </c>
      <c r="V182" s="24">
        <v>1.9349049302529836E-05</v>
      </c>
      <c r="W182" s="24">
        <v>2.49734817140849E-05</v>
      </c>
      <c r="X182" s="24">
        <v>67.5</v>
      </c>
    </row>
    <row r="183" spans="1:24" ht="12.75" hidden="1">
      <c r="A183" s="24">
        <v>1737</v>
      </c>
      <c r="B183" s="24">
        <v>120.9800033569336</v>
      </c>
      <c r="C183" s="24">
        <v>135.0800018310547</v>
      </c>
      <c r="D183" s="24">
        <v>9.22252368927002</v>
      </c>
      <c r="E183" s="24">
        <v>9.187295913696289</v>
      </c>
      <c r="F183" s="24">
        <v>25.905518216322648</v>
      </c>
      <c r="G183" s="24" t="s">
        <v>57</v>
      </c>
      <c r="H183" s="24">
        <v>13.369910048456703</v>
      </c>
      <c r="I183" s="24">
        <v>66.8499134053903</v>
      </c>
      <c r="J183" s="24" t="s">
        <v>60</v>
      </c>
      <c r="K183" s="24">
        <v>0.15022068473187175</v>
      </c>
      <c r="L183" s="24">
        <v>0.005582689985821009</v>
      </c>
      <c r="M183" s="24">
        <v>-0.033556414342460684</v>
      </c>
      <c r="N183" s="24">
        <v>-0.00035086879010273915</v>
      </c>
      <c r="O183" s="24">
        <v>0.006355086643629727</v>
      </c>
      <c r="P183" s="24">
        <v>0.0006386791270932388</v>
      </c>
      <c r="Q183" s="24">
        <v>-0.0005969324002219009</v>
      </c>
      <c r="R183" s="24">
        <v>-2.8175733854265916E-05</v>
      </c>
      <c r="S183" s="24">
        <v>0.00010965556040122047</v>
      </c>
      <c r="T183" s="24">
        <v>4.5481014564932804E-05</v>
      </c>
      <c r="U183" s="24">
        <v>-6.683517091684873E-06</v>
      </c>
      <c r="V183" s="24">
        <v>-2.2191965096530275E-06</v>
      </c>
      <c r="W183" s="24">
        <v>7.640848082874723E-06</v>
      </c>
      <c r="X183" s="24">
        <v>67.5</v>
      </c>
    </row>
    <row r="184" spans="1:24" ht="12.75" hidden="1">
      <c r="A184" s="24">
        <v>1738</v>
      </c>
      <c r="B184" s="24">
        <v>141.67999267578125</v>
      </c>
      <c r="C184" s="24">
        <v>141.17999267578125</v>
      </c>
      <c r="D184" s="24">
        <v>8.675853729248047</v>
      </c>
      <c r="E184" s="24">
        <v>8.95736026763916</v>
      </c>
      <c r="F184" s="24">
        <v>26.55939045396294</v>
      </c>
      <c r="G184" s="24" t="s">
        <v>58</v>
      </c>
      <c r="H184" s="24">
        <v>-1.260807871964019</v>
      </c>
      <c r="I184" s="24">
        <v>72.91918480381723</v>
      </c>
      <c r="J184" s="24" t="s">
        <v>61</v>
      </c>
      <c r="K184" s="24">
        <v>0.7446904195529598</v>
      </c>
      <c r="L184" s="24">
        <v>1.026011136166172</v>
      </c>
      <c r="M184" s="24">
        <v>0.17668843000208492</v>
      </c>
      <c r="N184" s="24">
        <v>-0.03388496145761247</v>
      </c>
      <c r="O184" s="24">
        <v>0.029841712300928924</v>
      </c>
      <c r="P184" s="24">
        <v>0.02942659537168104</v>
      </c>
      <c r="Q184" s="24">
        <v>0.0036655390888617047</v>
      </c>
      <c r="R184" s="24">
        <v>-0.0005207616118413436</v>
      </c>
      <c r="S184" s="24">
        <v>0.00038504660756346037</v>
      </c>
      <c r="T184" s="24">
        <v>0.00043071533204324693</v>
      </c>
      <c r="U184" s="24">
        <v>8.094182718999064E-05</v>
      </c>
      <c r="V184" s="24">
        <v>-1.9221365085843255E-05</v>
      </c>
      <c r="W184" s="24">
        <v>2.377587494705847E-05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1740</v>
      </c>
      <c r="B186" s="24">
        <v>103.74</v>
      </c>
      <c r="C186" s="24">
        <v>108.34</v>
      </c>
      <c r="D186" s="24">
        <v>9.451943572204442</v>
      </c>
      <c r="E186" s="24">
        <v>9.626322094659388</v>
      </c>
      <c r="F186" s="24">
        <v>20.32487650482826</v>
      </c>
      <c r="G186" s="24" t="s">
        <v>59</v>
      </c>
      <c r="H186" s="24">
        <v>14.898786946566808</v>
      </c>
      <c r="I186" s="24">
        <v>51.1387869465668</v>
      </c>
      <c r="J186" s="24" t="s">
        <v>73</v>
      </c>
      <c r="K186" s="24">
        <v>1.9180781989914317</v>
      </c>
      <c r="M186" s="24" t="s">
        <v>68</v>
      </c>
      <c r="N186" s="24">
        <v>1.1555888849759675</v>
      </c>
      <c r="X186" s="24">
        <v>67.5</v>
      </c>
    </row>
    <row r="187" spans="1:24" ht="12.75" hidden="1">
      <c r="A187" s="24">
        <v>1739</v>
      </c>
      <c r="B187" s="24">
        <v>155.47999572753906</v>
      </c>
      <c r="C187" s="24">
        <v>150.97999572753906</v>
      </c>
      <c r="D187" s="24">
        <v>8.805365562438965</v>
      </c>
      <c r="E187" s="24">
        <v>8.804754257202148</v>
      </c>
      <c r="F187" s="24">
        <v>24.87992436741405</v>
      </c>
      <c r="G187" s="24" t="s">
        <v>56</v>
      </c>
      <c r="H187" s="24">
        <v>-20.637512840124344</v>
      </c>
      <c r="I187" s="24">
        <v>67.34248288741472</v>
      </c>
      <c r="J187" s="24" t="s">
        <v>62</v>
      </c>
      <c r="K187" s="24">
        <v>1.2045448383527884</v>
      </c>
      <c r="L187" s="24">
        <v>0.6180680821571596</v>
      </c>
      <c r="M187" s="24">
        <v>0.2851600477423571</v>
      </c>
      <c r="N187" s="24">
        <v>0.03369550711736041</v>
      </c>
      <c r="O187" s="24">
        <v>0.04837697850946452</v>
      </c>
      <c r="P187" s="24">
        <v>0.017730522205989443</v>
      </c>
      <c r="Q187" s="24">
        <v>0.0058885715293687125</v>
      </c>
      <c r="R187" s="24">
        <v>0.0005185876591949447</v>
      </c>
      <c r="S187" s="24">
        <v>0.0006347459092211607</v>
      </c>
      <c r="T187" s="24">
        <v>0.0002609164900117495</v>
      </c>
      <c r="U187" s="24">
        <v>0.00012878938950515713</v>
      </c>
      <c r="V187" s="24">
        <v>1.9247694419908393E-05</v>
      </c>
      <c r="W187" s="24">
        <v>3.958729756362641E-05</v>
      </c>
      <c r="X187" s="24">
        <v>67.5</v>
      </c>
    </row>
    <row r="188" spans="1:24" ht="12.75" hidden="1">
      <c r="A188" s="24">
        <v>1738</v>
      </c>
      <c r="B188" s="24">
        <v>141.67999267578125</v>
      </c>
      <c r="C188" s="24">
        <v>141.17999267578125</v>
      </c>
      <c r="D188" s="24">
        <v>8.675853729248047</v>
      </c>
      <c r="E188" s="24">
        <v>8.95736026763916</v>
      </c>
      <c r="F188" s="24">
        <v>28.918405715127232</v>
      </c>
      <c r="G188" s="24" t="s">
        <v>57</v>
      </c>
      <c r="H188" s="24">
        <v>5.215902129420726</v>
      </c>
      <c r="I188" s="24">
        <v>79.39589480520198</v>
      </c>
      <c r="J188" s="24" t="s">
        <v>60</v>
      </c>
      <c r="K188" s="24">
        <v>0.3768775477371622</v>
      </c>
      <c r="L188" s="24">
        <v>0.0033629092496649223</v>
      </c>
      <c r="M188" s="24">
        <v>-0.08613636550474406</v>
      </c>
      <c r="N188" s="24">
        <v>-0.0003487280265261374</v>
      </c>
      <c r="O188" s="24">
        <v>0.01563058343934346</v>
      </c>
      <c r="P188" s="24">
        <v>0.00038465613228247755</v>
      </c>
      <c r="Q188" s="24">
        <v>-0.0016307708154177534</v>
      </c>
      <c r="R188" s="24">
        <v>-2.8013280646537918E-05</v>
      </c>
      <c r="S188" s="24">
        <v>0.0002451810591365933</v>
      </c>
      <c r="T188" s="24">
        <v>2.73898586256834E-05</v>
      </c>
      <c r="U188" s="24">
        <v>-2.5757519596631652E-05</v>
      </c>
      <c r="V188" s="24">
        <v>-2.204518879203775E-06</v>
      </c>
      <c r="W188" s="24">
        <v>1.6498744730182755E-05</v>
      </c>
      <c r="X188" s="24">
        <v>67.5</v>
      </c>
    </row>
    <row r="189" spans="1:24" ht="12.75" hidden="1">
      <c r="A189" s="24">
        <v>1737</v>
      </c>
      <c r="B189" s="24">
        <v>120.9800033569336</v>
      </c>
      <c r="C189" s="24">
        <v>135.0800018310547</v>
      </c>
      <c r="D189" s="24">
        <v>9.22252368927002</v>
      </c>
      <c r="E189" s="24">
        <v>9.187295913696289</v>
      </c>
      <c r="F189" s="24">
        <v>24.26855504072986</v>
      </c>
      <c r="G189" s="24" t="s">
        <v>58</v>
      </c>
      <c r="H189" s="24">
        <v>9.145680846693821</v>
      </c>
      <c r="I189" s="24">
        <v>62.625684203627415</v>
      </c>
      <c r="J189" s="24" t="s">
        <v>61</v>
      </c>
      <c r="K189" s="24">
        <v>1.144067996936357</v>
      </c>
      <c r="L189" s="24">
        <v>0.6180589332926172</v>
      </c>
      <c r="M189" s="24">
        <v>0.2718396206700865</v>
      </c>
      <c r="N189" s="24">
        <v>-0.03369370250743604</v>
      </c>
      <c r="O189" s="24">
        <v>0.04578227725933818</v>
      </c>
      <c r="P189" s="24">
        <v>0.017726349239394507</v>
      </c>
      <c r="Q189" s="24">
        <v>0.005658256021432178</v>
      </c>
      <c r="R189" s="24">
        <v>-0.0005178304900029646</v>
      </c>
      <c r="S189" s="24">
        <v>0.0005854815261933175</v>
      </c>
      <c r="T189" s="24">
        <v>0.0002594748743221903</v>
      </c>
      <c r="U189" s="24">
        <v>0.0001261873885669254</v>
      </c>
      <c r="V189" s="24">
        <v>-1.912103127431695E-05</v>
      </c>
      <c r="W189" s="24">
        <v>3.5985351891003765E-05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1740</v>
      </c>
      <c r="B191" s="24">
        <v>103.74</v>
      </c>
      <c r="C191" s="24">
        <v>108.34</v>
      </c>
      <c r="D191" s="24">
        <v>9.451943572204442</v>
      </c>
      <c r="E191" s="24">
        <v>9.626322094659388</v>
      </c>
      <c r="F191" s="24">
        <v>22.924126470807984</v>
      </c>
      <c r="G191" s="24" t="s">
        <v>59</v>
      </c>
      <c r="H191" s="24">
        <v>21.43867860098998</v>
      </c>
      <c r="I191" s="24">
        <v>57.678678600989976</v>
      </c>
      <c r="J191" s="24" t="s">
        <v>73</v>
      </c>
      <c r="K191" s="24">
        <v>1.343329347843271</v>
      </c>
      <c r="M191" s="24" t="s">
        <v>68</v>
      </c>
      <c r="N191" s="24">
        <v>1.1492094924051255</v>
      </c>
      <c r="X191" s="24">
        <v>67.5</v>
      </c>
    </row>
    <row r="192" spans="1:24" ht="12.75" hidden="1">
      <c r="A192" s="24">
        <v>1738</v>
      </c>
      <c r="B192" s="24">
        <v>141.67999267578125</v>
      </c>
      <c r="C192" s="24">
        <v>141.17999267578125</v>
      </c>
      <c r="D192" s="24">
        <v>8.675853729248047</v>
      </c>
      <c r="E192" s="24">
        <v>8.95736026763916</v>
      </c>
      <c r="F192" s="24">
        <v>22.049337698630772</v>
      </c>
      <c r="G192" s="24" t="s">
        <v>56</v>
      </c>
      <c r="H192" s="24">
        <v>-13.643221953005579</v>
      </c>
      <c r="I192" s="24">
        <v>60.53677072277567</v>
      </c>
      <c r="J192" s="24" t="s">
        <v>62</v>
      </c>
      <c r="K192" s="24">
        <v>0.5122956936270686</v>
      </c>
      <c r="L192" s="24">
        <v>1.0313992215678336</v>
      </c>
      <c r="M192" s="24">
        <v>0.121278994028809</v>
      </c>
      <c r="N192" s="24">
        <v>0.03292400584219207</v>
      </c>
      <c r="O192" s="24">
        <v>0.0205745318609619</v>
      </c>
      <c r="P192" s="24">
        <v>0.029587585162594</v>
      </c>
      <c r="Q192" s="24">
        <v>0.0025043784041122756</v>
      </c>
      <c r="R192" s="24">
        <v>0.0005067348535122288</v>
      </c>
      <c r="S192" s="24">
        <v>0.0002699756624797055</v>
      </c>
      <c r="T192" s="24">
        <v>0.0004353804972145537</v>
      </c>
      <c r="U192" s="24">
        <v>5.478735383402273E-05</v>
      </c>
      <c r="V192" s="24">
        <v>1.8801953801340885E-05</v>
      </c>
      <c r="W192" s="24">
        <v>1.6843530595420144E-05</v>
      </c>
      <c r="X192" s="24">
        <v>67.5</v>
      </c>
    </row>
    <row r="193" spans="1:24" ht="12.75" hidden="1">
      <c r="A193" s="24">
        <v>1737</v>
      </c>
      <c r="B193" s="24">
        <v>120.9800033569336</v>
      </c>
      <c r="C193" s="24">
        <v>135.0800018310547</v>
      </c>
      <c r="D193" s="24">
        <v>9.22252368927002</v>
      </c>
      <c r="E193" s="24">
        <v>9.187295913696289</v>
      </c>
      <c r="F193" s="24">
        <v>24.26855504072986</v>
      </c>
      <c r="G193" s="24" t="s">
        <v>57</v>
      </c>
      <c r="H193" s="24">
        <v>9.145680846693821</v>
      </c>
      <c r="I193" s="24">
        <v>62.625684203627415</v>
      </c>
      <c r="J193" s="24" t="s">
        <v>60</v>
      </c>
      <c r="K193" s="24">
        <v>0.473577775338363</v>
      </c>
      <c r="L193" s="24">
        <v>0.0056121602562019335</v>
      </c>
      <c r="M193" s="24">
        <v>-0.11157988559854438</v>
      </c>
      <c r="N193" s="24">
        <v>-0.00034068729568181524</v>
      </c>
      <c r="O193" s="24">
        <v>0.019102958494696662</v>
      </c>
      <c r="P193" s="24">
        <v>0.0006420067275878962</v>
      </c>
      <c r="Q193" s="24">
        <v>-0.0022775520441333176</v>
      </c>
      <c r="R193" s="24">
        <v>-2.7351143371065823E-05</v>
      </c>
      <c r="S193" s="24">
        <v>0.0002568537951277871</v>
      </c>
      <c r="T193" s="24">
        <v>4.5713121627931957E-05</v>
      </c>
      <c r="U193" s="24">
        <v>-4.787413528935963E-05</v>
      </c>
      <c r="V193" s="24">
        <v>-2.1519159565526203E-06</v>
      </c>
      <c r="W193" s="24">
        <v>1.6187464866555087E-05</v>
      </c>
      <c r="X193" s="24">
        <v>67.5</v>
      </c>
    </row>
    <row r="194" spans="1:24" ht="12.75" hidden="1">
      <c r="A194" s="24">
        <v>1739</v>
      </c>
      <c r="B194" s="24">
        <v>155.47999572753906</v>
      </c>
      <c r="C194" s="24">
        <v>150.97999572753906</v>
      </c>
      <c r="D194" s="24">
        <v>8.805365562438965</v>
      </c>
      <c r="E194" s="24">
        <v>8.804754257202148</v>
      </c>
      <c r="F194" s="24">
        <v>29.358381668209503</v>
      </c>
      <c r="G194" s="24" t="s">
        <v>58</v>
      </c>
      <c r="H194" s="24">
        <v>-8.515673975700906</v>
      </c>
      <c r="I194" s="24">
        <v>79.46432175183816</v>
      </c>
      <c r="J194" s="24" t="s">
        <v>61</v>
      </c>
      <c r="K194" s="24">
        <v>0.19537391948365668</v>
      </c>
      <c r="L194" s="24">
        <v>1.0313839527101398</v>
      </c>
      <c r="M194" s="24">
        <v>0.04752392578960238</v>
      </c>
      <c r="N194" s="24">
        <v>-0.03292224313231495</v>
      </c>
      <c r="O194" s="24">
        <v>0.007641226213614729</v>
      </c>
      <c r="P194" s="24">
        <v>0.029580619045508235</v>
      </c>
      <c r="Q194" s="24">
        <v>0.0010414738965754703</v>
      </c>
      <c r="R194" s="24">
        <v>-0.0005059961726340974</v>
      </c>
      <c r="S194" s="24">
        <v>8.314436998263112E-05</v>
      </c>
      <c r="T194" s="24">
        <v>0.0004329740036836183</v>
      </c>
      <c r="U194" s="24">
        <v>2.664059515908937E-05</v>
      </c>
      <c r="V194" s="24">
        <v>-1.8678402620772774E-05</v>
      </c>
      <c r="W194" s="24">
        <v>4.655158870854906E-06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1740</v>
      </c>
      <c r="B196" s="100">
        <v>103.74</v>
      </c>
      <c r="C196" s="100">
        <v>108.34</v>
      </c>
      <c r="D196" s="100">
        <v>9.451943572204442</v>
      </c>
      <c r="E196" s="100">
        <v>9.626322094659388</v>
      </c>
      <c r="F196" s="100">
        <v>20.32487650482826</v>
      </c>
      <c r="G196" s="100" t="s">
        <v>59</v>
      </c>
      <c r="H196" s="100">
        <v>14.898786946566808</v>
      </c>
      <c r="I196" s="100">
        <v>51.1387869465668</v>
      </c>
      <c r="J196" s="100" t="s">
        <v>73</v>
      </c>
      <c r="K196" s="100">
        <v>1.8840619844993807</v>
      </c>
      <c r="M196" s="100" t="s">
        <v>68</v>
      </c>
      <c r="N196" s="100">
        <v>0.9874265972860514</v>
      </c>
      <c r="X196" s="100">
        <v>67.5</v>
      </c>
    </row>
    <row r="197" spans="1:24" s="100" customFormat="1" ht="12.75">
      <c r="A197" s="100">
        <v>1738</v>
      </c>
      <c r="B197" s="100">
        <v>141.67999267578125</v>
      </c>
      <c r="C197" s="100">
        <v>141.17999267578125</v>
      </c>
      <c r="D197" s="100">
        <v>8.675853729248047</v>
      </c>
      <c r="E197" s="100">
        <v>8.95736026763916</v>
      </c>
      <c r="F197" s="100">
        <v>22.049337698630772</v>
      </c>
      <c r="G197" s="100" t="s">
        <v>56</v>
      </c>
      <c r="H197" s="100">
        <v>-13.643221953005579</v>
      </c>
      <c r="I197" s="100">
        <v>60.53677072277567</v>
      </c>
      <c r="J197" s="100" t="s">
        <v>62</v>
      </c>
      <c r="K197" s="100">
        <v>1.3239020942080009</v>
      </c>
      <c r="L197" s="100">
        <v>0.17087122172187427</v>
      </c>
      <c r="M197" s="100">
        <v>0.31341646790775024</v>
      </c>
      <c r="N197" s="100">
        <v>0.03200958924793249</v>
      </c>
      <c r="O197" s="100">
        <v>0.05317035405655206</v>
      </c>
      <c r="P197" s="100">
        <v>0.00490182283234615</v>
      </c>
      <c r="Q197" s="100">
        <v>0.006472063200121555</v>
      </c>
      <c r="R197" s="100">
        <v>0.0004926749059751839</v>
      </c>
      <c r="S197" s="100">
        <v>0.0006976095525538222</v>
      </c>
      <c r="T197" s="100">
        <v>7.216010280230772E-05</v>
      </c>
      <c r="U197" s="100">
        <v>0.000141552683060107</v>
      </c>
      <c r="V197" s="100">
        <v>1.829475922309429E-05</v>
      </c>
      <c r="W197" s="100">
        <v>4.350282393045845E-05</v>
      </c>
      <c r="X197" s="100">
        <v>67.5</v>
      </c>
    </row>
    <row r="198" spans="1:24" s="100" customFormat="1" ht="12.75">
      <c r="A198" s="100">
        <v>1739</v>
      </c>
      <c r="B198" s="100">
        <v>155.47999572753906</v>
      </c>
      <c r="C198" s="100">
        <v>150.97999572753906</v>
      </c>
      <c r="D198" s="100">
        <v>8.805365562438965</v>
      </c>
      <c r="E198" s="100">
        <v>8.804754257202148</v>
      </c>
      <c r="F198" s="100">
        <v>30.12743068959453</v>
      </c>
      <c r="G198" s="100" t="s">
        <v>57</v>
      </c>
      <c r="H198" s="100">
        <v>-6.434089249099614</v>
      </c>
      <c r="I198" s="100">
        <v>81.54590647843945</v>
      </c>
      <c r="J198" s="100" t="s">
        <v>60</v>
      </c>
      <c r="K198" s="100">
        <v>0.8245430225141901</v>
      </c>
      <c r="L198" s="100">
        <v>0.0009298314317218613</v>
      </c>
      <c r="M198" s="100">
        <v>-0.1923996772830681</v>
      </c>
      <c r="N198" s="100">
        <v>-0.0003309384431924803</v>
      </c>
      <c r="O198" s="100">
        <v>0.03356175495976518</v>
      </c>
      <c r="P198" s="100">
        <v>0.00010620153468373287</v>
      </c>
      <c r="Q198" s="100">
        <v>-0.0038375870866713805</v>
      </c>
      <c r="R198" s="100">
        <v>-2.658959202707843E-05</v>
      </c>
      <c r="S198" s="100">
        <v>0.0004758590867804088</v>
      </c>
      <c r="T198" s="100">
        <v>7.555206186287722E-06</v>
      </c>
      <c r="U198" s="100">
        <v>-7.463353176030648E-05</v>
      </c>
      <c r="V198" s="100">
        <v>-2.089045253653659E-06</v>
      </c>
      <c r="W198" s="100">
        <v>3.071376249651408E-05</v>
      </c>
      <c r="X198" s="100">
        <v>67.5</v>
      </c>
    </row>
    <row r="199" spans="1:24" s="100" customFormat="1" ht="12.75">
      <c r="A199" s="100">
        <v>1737</v>
      </c>
      <c r="B199" s="100">
        <v>120.9800033569336</v>
      </c>
      <c r="C199" s="100">
        <v>135.0800018310547</v>
      </c>
      <c r="D199" s="100">
        <v>9.22252368927002</v>
      </c>
      <c r="E199" s="100">
        <v>9.187295913696289</v>
      </c>
      <c r="F199" s="100">
        <v>25.905518216322648</v>
      </c>
      <c r="G199" s="100" t="s">
        <v>58</v>
      </c>
      <c r="H199" s="100">
        <v>13.369910048456703</v>
      </c>
      <c r="I199" s="100">
        <v>66.8499134053903</v>
      </c>
      <c r="J199" s="100" t="s">
        <v>61</v>
      </c>
      <c r="K199" s="100">
        <v>1.0357825829156881</v>
      </c>
      <c r="L199" s="100">
        <v>0.1708686917672003</v>
      </c>
      <c r="M199" s="100">
        <v>0.2474110881450973</v>
      </c>
      <c r="N199" s="100">
        <v>-0.032007878460906664</v>
      </c>
      <c r="O199" s="100">
        <v>0.04123948538136453</v>
      </c>
      <c r="P199" s="100">
        <v>0.004900672230800673</v>
      </c>
      <c r="Q199" s="100">
        <v>0.0052115762892411665</v>
      </c>
      <c r="R199" s="100">
        <v>-0.0004919568645455511</v>
      </c>
      <c r="S199" s="100">
        <v>0.0005101149060190846</v>
      </c>
      <c r="T199" s="100">
        <v>7.176349556649466E-05</v>
      </c>
      <c r="U199" s="100">
        <v>0.00012027883445768179</v>
      </c>
      <c r="V199" s="100">
        <v>-1.8175095734525875E-05</v>
      </c>
      <c r="W199" s="100">
        <v>3.080844824447011E-05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1740</v>
      </c>
      <c r="B201" s="24">
        <v>128.04</v>
      </c>
      <c r="C201" s="24">
        <v>127.34</v>
      </c>
      <c r="D201" s="24">
        <v>8.835814699668484</v>
      </c>
      <c r="E201" s="24">
        <v>9.304147989676867</v>
      </c>
      <c r="F201" s="24">
        <v>25.241532404185033</v>
      </c>
      <c r="G201" s="24" t="s">
        <v>59</v>
      </c>
      <c r="H201" s="24">
        <v>7.4674164635741676</v>
      </c>
      <c r="I201" s="24">
        <v>68.00741646357416</v>
      </c>
      <c r="J201" s="24" t="s">
        <v>73</v>
      </c>
      <c r="K201" s="24">
        <v>0.4720053785954282</v>
      </c>
      <c r="M201" s="24" t="s">
        <v>68</v>
      </c>
      <c r="N201" s="24">
        <v>0.2708277928925244</v>
      </c>
      <c r="X201" s="24">
        <v>67.5</v>
      </c>
    </row>
    <row r="202" spans="1:24" ht="12.75" hidden="1">
      <c r="A202" s="24">
        <v>1737</v>
      </c>
      <c r="B202" s="24">
        <v>127.08000183105469</v>
      </c>
      <c r="C202" s="24">
        <v>141.77999877929688</v>
      </c>
      <c r="D202" s="24">
        <v>8.963249206542969</v>
      </c>
      <c r="E202" s="24">
        <v>9.157485008239746</v>
      </c>
      <c r="F202" s="24">
        <v>22.90184704023267</v>
      </c>
      <c r="G202" s="24" t="s">
        <v>56</v>
      </c>
      <c r="H202" s="24">
        <v>1.2439570280237007</v>
      </c>
      <c r="I202" s="24">
        <v>60.82395885907839</v>
      </c>
      <c r="J202" s="24" t="s">
        <v>62</v>
      </c>
      <c r="K202" s="24">
        <v>0.6328971930968671</v>
      </c>
      <c r="L202" s="24">
        <v>0.20191870211854418</v>
      </c>
      <c r="M202" s="24">
        <v>0.14983002453911004</v>
      </c>
      <c r="N202" s="24">
        <v>0.08680548436501537</v>
      </c>
      <c r="O202" s="24">
        <v>0.025418397149258937</v>
      </c>
      <c r="P202" s="24">
        <v>0.005792428410467342</v>
      </c>
      <c r="Q202" s="24">
        <v>0.0030939488032255638</v>
      </c>
      <c r="R202" s="24">
        <v>0.001336159301083134</v>
      </c>
      <c r="S202" s="24">
        <v>0.0003334897377831469</v>
      </c>
      <c r="T202" s="24">
        <v>8.52252176007846E-05</v>
      </c>
      <c r="U202" s="24">
        <v>6.766701194978792E-05</v>
      </c>
      <c r="V202" s="24">
        <v>4.95936724499362E-05</v>
      </c>
      <c r="W202" s="24">
        <v>2.0798077409094193E-05</v>
      </c>
      <c r="X202" s="24">
        <v>67.5</v>
      </c>
    </row>
    <row r="203" spans="1:24" ht="12.75" hidden="1">
      <c r="A203" s="24">
        <v>1739</v>
      </c>
      <c r="B203" s="24">
        <v>147.44000244140625</v>
      </c>
      <c r="C203" s="24">
        <v>159.33999633789062</v>
      </c>
      <c r="D203" s="24">
        <v>8.854413032531738</v>
      </c>
      <c r="E203" s="24">
        <v>9.013504028320312</v>
      </c>
      <c r="F203" s="24">
        <v>29.142513497582602</v>
      </c>
      <c r="G203" s="24" t="s">
        <v>57</v>
      </c>
      <c r="H203" s="24">
        <v>-1.5233751273241154</v>
      </c>
      <c r="I203" s="24">
        <v>78.41662731408213</v>
      </c>
      <c r="J203" s="24" t="s">
        <v>60</v>
      </c>
      <c r="K203" s="24">
        <v>0.3478645831804003</v>
      </c>
      <c r="L203" s="24">
        <v>-0.0010978304377027223</v>
      </c>
      <c r="M203" s="24">
        <v>-0.08092405596347835</v>
      </c>
      <c r="N203" s="24">
        <v>-0.0008975885766056335</v>
      </c>
      <c r="O203" s="24">
        <v>0.014199086577245319</v>
      </c>
      <c r="P203" s="24">
        <v>-0.0001257474724592737</v>
      </c>
      <c r="Q203" s="24">
        <v>-0.0016021545973969537</v>
      </c>
      <c r="R203" s="24">
        <v>-7.215867812138334E-05</v>
      </c>
      <c r="S203" s="24">
        <v>0.00020455048352144967</v>
      </c>
      <c r="T203" s="24">
        <v>-8.962323307513499E-06</v>
      </c>
      <c r="U203" s="24">
        <v>-3.0342974536408696E-05</v>
      </c>
      <c r="V203" s="24">
        <v>-5.690089337447105E-06</v>
      </c>
      <c r="W203" s="24">
        <v>1.3293874768924428E-05</v>
      </c>
      <c r="X203" s="24">
        <v>67.5</v>
      </c>
    </row>
    <row r="204" spans="1:24" ht="12.75" hidden="1">
      <c r="A204" s="24">
        <v>1738</v>
      </c>
      <c r="B204" s="24">
        <v>134.6199951171875</v>
      </c>
      <c r="C204" s="24">
        <v>144.52000427246094</v>
      </c>
      <c r="D204" s="24">
        <v>8.419781684875488</v>
      </c>
      <c r="E204" s="24">
        <v>8.645500183105469</v>
      </c>
      <c r="F204" s="24">
        <v>29.045456030351627</v>
      </c>
      <c r="G204" s="24" t="s">
        <v>58</v>
      </c>
      <c r="H204" s="24">
        <v>15.025651043455952</v>
      </c>
      <c r="I204" s="24">
        <v>82.14564616064345</v>
      </c>
      <c r="J204" s="24" t="s">
        <v>61</v>
      </c>
      <c r="K204" s="24">
        <v>0.5287240195022536</v>
      </c>
      <c r="L204" s="24">
        <v>-0.20191571764864527</v>
      </c>
      <c r="M204" s="24">
        <v>0.12609652421779968</v>
      </c>
      <c r="N204" s="24">
        <v>-0.08680084360530187</v>
      </c>
      <c r="O204" s="24">
        <v>0.021082714578757322</v>
      </c>
      <c r="P204" s="24">
        <v>-0.005791063327538331</v>
      </c>
      <c r="Q204" s="24">
        <v>0.0026468131484902184</v>
      </c>
      <c r="R204" s="24">
        <v>-0.0013342094299781965</v>
      </c>
      <c r="S204" s="24">
        <v>0.000263390403959243</v>
      </c>
      <c r="T204" s="24">
        <v>-8.47526664833189E-05</v>
      </c>
      <c r="U204" s="24">
        <v>6.0482463594794106E-05</v>
      </c>
      <c r="V204" s="24">
        <v>-4.9266167198224706E-05</v>
      </c>
      <c r="W204" s="24">
        <v>1.5994777820989847E-05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1740</v>
      </c>
      <c r="B206" s="24">
        <v>128.04</v>
      </c>
      <c r="C206" s="24">
        <v>127.34</v>
      </c>
      <c r="D206" s="24">
        <v>8.835814699668484</v>
      </c>
      <c r="E206" s="24">
        <v>9.304147989676867</v>
      </c>
      <c r="F206" s="24">
        <v>28.54150320084412</v>
      </c>
      <c r="G206" s="24" t="s">
        <v>59</v>
      </c>
      <c r="H206" s="24">
        <v>16.35841740172711</v>
      </c>
      <c r="I206" s="24">
        <v>76.8984174017271</v>
      </c>
      <c r="J206" s="24" t="s">
        <v>73</v>
      </c>
      <c r="K206" s="24">
        <v>0.40008714172227006</v>
      </c>
      <c r="M206" s="24" t="s">
        <v>68</v>
      </c>
      <c r="N206" s="24">
        <v>0.31013970701452637</v>
      </c>
      <c r="X206" s="24">
        <v>67.5</v>
      </c>
    </row>
    <row r="207" spans="1:24" ht="12.75" hidden="1">
      <c r="A207" s="24">
        <v>1737</v>
      </c>
      <c r="B207" s="24">
        <v>127.08000183105469</v>
      </c>
      <c r="C207" s="24">
        <v>141.77999877929688</v>
      </c>
      <c r="D207" s="24">
        <v>8.963249206542969</v>
      </c>
      <c r="E207" s="24">
        <v>9.157485008239746</v>
      </c>
      <c r="F207" s="24">
        <v>22.90184704023267</v>
      </c>
      <c r="G207" s="24" t="s">
        <v>56</v>
      </c>
      <c r="H207" s="24">
        <v>1.2439570280237007</v>
      </c>
      <c r="I207" s="24">
        <v>60.82395885907839</v>
      </c>
      <c r="J207" s="24" t="s">
        <v>62</v>
      </c>
      <c r="K207" s="24">
        <v>0.40282313501422035</v>
      </c>
      <c r="L207" s="24">
        <v>0.4701654336360313</v>
      </c>
      <c r="M207" s="24">
        <v>0.09536244065478626</v>
      </c>
      <c r="N207" s="24">
        <v>0.08498128712778111</v>
      </c>
      <c r="O207" s="24">
        <v>0.016177901870676123</v>
      </c>
      <c r="P207" s="24">
        <v>0.013487479338268337</v>
      </c>
      <c r="Q207" s="24">
        <v>0.0019692336191257237</v>
      </c>
      <c r="R207" s="24">
        <v>0.0013080753905532123</v>
      </c>
      <c r="S207" s="24">
        <v>0.00021226756742607917</v>
      </c>
      <c r="T207" s="24">
        <v>0.00019846364231700589</v>
      </c>
      <c r="U207" s="24">
        <v>4.3089927320462816E-05</v>
      </c>
      <c r="V207" s="24">
        <v>4.854340132848176E-05</v>
      </c>
      <c r="W207" s="24">
        <v>1.3237945053335153E-05</v>
      </c>
      <c r="X207" s="24">
        <v>67.5</v>
      </c>
    </row>
    <row r="208" spans="1:24" ht="12.75" hidden="1">
      <c r="A208" s="24">
        <v>1738</v>
      </c>
      <c r="B208" s="24">
        <v>134.6199951171875</v>
      </c>
      <c r="C208" s="24">
        <v>144.52000427246094</v>
      </c>
      <c r="D208" s="24">
        <v>8.419781684875488</v>
      </c>
      <c r="E208" s="24">
        <v>8.645500183105469</v>
      </c>
      <c r="F208" s="24">
        <v>26.043860893060685</v>
      </c>
      <c r="G208" s="24" t="s">
        <v>57</v>
      </c>
      <c r="H208" s="24">
        <v>6.536613315566484</v>
      </c>
      <c r="I208" s="24">
        <v>73.65660843275398</v>
      </c>
      <c r="J208" s="24" t="s">
        <v>60</v>
      </c>
      <c r="K208" s="24">
        <v>0.3772202784275633</v>
      </c>
      <c r="L208" s="24">
        <v>0.002559164244645674</v>
      </c>
      <c r="M208" s="24">
        <v>-0.0896759084993296</v>
      </c>
      <c r="N208" s="24">
        <v>-0.0008788270787597679</v>
      </c>
      <c r="O208" s="24">
        <v>0.015087585864044135</v>
      </c>
      <c r="P208" s="24">
        <v>0.00029267786486863377</v>
      </c>
      <c r="Q208" s="24">
        <v>-0.001868722653487312</v>
      </c>
      <c r="R208" s="24">
        <v>-7.062877746268009E-05</v>
      </c>
      <c r="S208" s="24">
        <v>0.00019234707088704395</v>
      </c>
      <c r="T208" s="24">
        <v>2.0833175153491464E-05</v>
      </c>
      <c r="U208" s="24">
        <v>-4.183687569794225E-05</v>
      </c>
      <c r="V208" s="24">
        <v>-5.5688492782840756E-06</v>
      </c>
      <c r="W208" s="24">
        <v>1.1806111583793487E-05</v>
      </c>
      <c r="X208" s="24">
        <v>67.5</v>
      </c>
    </row>
    <row r="209" spans="1:24" ht="12.75" hidden="1">
      <c r="A209" s="24">
        <v>1739</v>
      </c>
      <c r="B209" s="24">
        <v>147.44000244140625</v>
      </c>
      <c r="C209" s="24">
        <v>159.33999633789062</v>
      </c>
      <c r="D209" s="24">
        <v>8.854413032531738</v>
      </c>
      <c r="E209" s="24">
        <v>9.013504028320312</v>
      </c>
      <c r="F209" s="24">
        <v>28.81967085524895</v>
      </c>
      <c r="G209" s="24" t="s">
        <v>58</v>
      </c>
      <c r="H209" s="24">
        <v>-2.392079577510657</v>
      </c>
      <c r="I209" s="24">
        <v>77.5479228638956</v>
      </c>
      <c r="J209" s="24" t="s">
        <v>61</v>
      </c>
      <c r="K209" s="24">
        <v>-0.14131999025515263</v>
      </c>
      <c r="L209" s="24">
        <v>0.47015846867255967</v>
      </c>
      <c r="M209" s="24">
        <v>-0.03243804128577273</v>
      </c>
      <c r="N209" s="24">
        <v>-0.084976742846852</v>
      </c>
      <c r="O209" s="24">
        <v>-0.00583860100814584</v>
      </c>
      <c r="P209" s="24">
        <v>0.013484303414252856</v>
      </c>
      <c r="Q209" s="24">
        <v>-0.0006210931419991178</v>
      </c>
      <c r="R209" s="24">
        <v>-0.0013061672186841415</v>
      </c>
      <c r="S209" s="24">
        <v>-8.977819614004032E-05</v>
      </c>
      <c r="T209" s="24">
        <v>0.00019736716073034133</v>
      </c>
      <c r="U209" s="24">
        <v>-1.0315893965997185E-05</v>
      </c>
      <c r="V209" s="24">
        <v>-4.8222917064957813E-05</v>
      </c>
      <c r="W209" s="24">
        <v>-5.988231667707748E-06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1740</v>
      </c>
      <c r="B211" s="24">
        <v>128.04</v>
      </c>
      <c r="C211" s="24">
        <v>127.34</v>
      </c>
      <c r="D211" s="24">
        <v>8.835814699668484</v>
      </c>
      <c r="E211" s="24">
        <v>9.304147989676867</v>
      </c>
      <c r="F211" s="24">
        <v>25.241532404185033</v>
      </c>
      <c r="G211" s="24" t="s">
        <v>59</v>
      </c>
      <c r="H211" s="24">
        <v>7.4674164635741676</v>
      </c>
      <c r="I211" s="24">
        <v>68.00741646357416</v>
      </c>
      <c r="J211" s="24" t="s">
        <v>73</v>
      </c>
      <c r="K211" s="24">
        <v>0.7222061304809573</v>
      </c>
      <c r="M211" s="24" t="s">
        <v>68</v>
      </c>
      <c r="N211" s="24">
        <v>0.48868786942692194</v>
      </c>
      <c r="X211" s="24">
        <v>67.5</v>
      </c>
    </row>
    <row r="212" spans="1:24" ht="12.75" hidden="1">
      <c r="A212" s="24">
        <v>1739</v>
      </c>
      <c r="B212" s="24">
        <v>147.44000244140625</v>
      </c>
      <c r="C212" s="24">
        <v>159.33999633789062</v>
      </c>
      <c r="D212" s="24">
        <v>8.854413032531738</v>
      </c>
      <c r="E212" s="24">
        <v>9.013504028320312</v>
      </c>
      <c r="F212" s="24">
        <v>26.627951862901693</v>
      </c>
      <c r="G212" s="24" t="s">
        <v>56</v>
      </c>
      <c r="H212" s="24">
        <v>-8.28955343179392</v>
      </c>
      <c r="I212" s="24">
        <v>71.65044900961233</v>
      </c>
      <c r="J212" s="24" t="s">
        <v>62</v>
      </c>
      <c r="K212" s="24">
        <v>0.6635808472800608</v>
      </c>
      <c r="L212" s="24">
        <v>0.49886516815043347</v>
      </c>
      <c r="M212" s="24">
        <v>0.15709373468148266</v>
      </c>
      <c r="N212" s="24">
        <v>0.08598933350097702</v>
      </c>
      <c r="O212" s="24">
        <v>0.026650997449738142</v>
      </c>
      <c r="P212" s="24">
        <v>0.014310888283843403</v>
      </c>
      <c r="Q212" s="24">
        <v>0.0032439453700076654</v>
      </c>
      <c r="R212" s="24">
        <v>0.0013235431069825256</v>
      </c>
      <c r="S212" s="24">
        <v>0.00034966411214246287</v>
      </c>
      <c r="T212" s="24">
        <v>0.00021056645594078754</v>
      </c>
      <c r="U212" s="24">
        <v>7.092959920674788E-05</v>
      </c>
      <c r="V212" s="24">
        <v>4.9111584028954556E-05</v>
      </c>
      <c r="W212" s="24">
        <v>2.1806364577796793E-05</v>
      </c>
      <c r="X212" s="24">
        <v>67.5</v>
      </c>
    </row>
    <row r="213" spans="1:24" ht="12.75" hidden="1">
      <c r="A213" s="24">
        <v>1737</v>
      </c>
      <c r="B213" s="24">
        <v>127.08000183105469</v>
      </c>
      <c r="C213" s="24">
        <v>141.77999877929688</v>
      </c>
      <c r="D213" s="24">
        <v>8.963249206542969</v>
      </c>
      <c r="E213" s="24">
        <v>9.157485008239746</v>
      </c>
      <c r="F213" s="24">
        <v>28.567228760663742</v>
      </c>
      <c r="G213" s="24" t="s">
        <v>57</v>
      </c>
      <c r="H213" s="24">
        <v>16.29038293765082</v>
      </c>
      <c r="I213" s="24">
        <v>75.8703847687055</v>
      </c>
      <c r="J213" s="24" t="s">
        <v>60</v>
      </c>
      <c r="K213" s="24">
        <v>-0.3371288412250633</v>
      </c>
      <c r="L213" s="24">
        <v>0.002714956077521055</v>
      </c>
      <c r="M213" s="24">
        <v>0.0813437344107402</v>
      </c>
      <c r="N213" s="24">
        <v>-0.0008896749216711046</v>
      </c>
      <c r="O213" s="24">
        <v>-0.013291439282748216</v>
      </c>
      <c r="P213" s="24">
        <v>0.00031061075575493884</v>
      </c>
      <c r="Q213" s="24">
        <v>0.0017520117769142557</v>
      </c>
      <c r="R213" s="24">
        <v>-7.151192979014879E-05</v>
      </c>
      <c r="S213" s="24">
        <v>-0.00015348829004060903</v>
      </c>
      <c r="T213" s="24">
        <v>2.2119676763283956E-05</v>
      </c>
      <c r="U213" s="24">
        <v>4.2911213803633506E-05</v>
      </c>
      <c r="V213" s="24">
        <v>-5.643990496969381E-06</v>
      </c>
      <c r="W213" s="24">
        <v>-8.906796318053582E-06</v>
      </c>
      <c r="X213" s="24">
        <v>67.5</v>
      </c>
    </row>
    <row r="214" spans="1:24" ht="12.75" hidden="1">
      <c r="A214" s="24">
        <v>1738</v>
      </c>
      <c r="B214" s="24">
        <v>134.6199951171875</v>
      </c>
      <c r="C214" s="24">
        <v>144.52000427246094</v>
      </c>
      <c r="D214" s="24">
        <v>8.419781684875488</v>
      </c>
      <c r="E214" s="24">
        <v>8.645500183105469</v>
      </c>
      <c r="F214" s="24">
        <v>26.043860893060685</v>
      </c>
      <c r="G214" s="24" t="s">
        <v>58</v>
      </c>
      <c r="H214" s="24">
        <v>6.536613315566484</v>
      </c>
      <c r="I214" s="24">
        <v>73.65660843275398</v>
      </c>
      <c r="J214" s="24" t="s">
        <v>61</v>
      </c>
      <c r="K214" s="24">
        <v>0.5715624946505583</v>
      </c>
      <c r="L214" s="24">
        <v>0.4988577803415092</v>
      </c>
      <c r="M214" s="24">
        <v>0.13439359489310132</v>
      </c>
      <c r="N214" s="24">
        <v>-0.08598473093797525</v>
      </c>
      <c r="O214" s="24">
        <v>0.023100071576923016</v>
      </c>
      <c r="P214" s="24">
        <v>0.01430751706030979</v>
      </c>
      <c r="Q214" s="24">
        <v>0.0027301348496270145</v>
      </c>
      <c r="R214" s="24">
        <v>-0.001321609775969687</v>
      </c>
      <c r="S214" s="24">
        <v>0.00031417564536543365</v>
      </c>
      <c r="T214" s="24">
        <v>0.0002094014141961593</v>
      </c>
      <c r="U214" s="24">
        <v>5.6476860514096766E-05</v>
      </c>
      <c r="V214" s="24">
        <v>-4.87861974036016E-05</v>
      </c>
      <c r="W214" s="24">
        <v>1.9904434567414817E-05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1740</v>
      </c>
      <c r="B216" s="24">
        <v>128.04</v>
      </c>
      <c r="C216" s="24">
        <v>127.34</v>
      </c>
      <c r="D216" s="24">
        <v>8.835814699668484</v>
      </c>
      <c r="E216" s="24">
        <v>9.304147989676867</v>
      </c>
      <c r="F216" s="24">
        <v>25.459864628194644</v>
      </c>
      <c r="G216" s="24" t="s">
        <v>59</v>
      </c>
      <c r="H216" s="24">
        <v>8.055661671823827</v>
      </c>
      <c r="I216" s="24">
        <v>68.59566167182382</v>
      </c>
      <c r="J216" s="24" t="s">
        <v>73</v>
      </c>
      <c r="K216" s="24">
        <v>0.6905794855340486</v>
      </c>
      <c r="M216" s="24" t="s">
        <v>68</v>
      </c>
      <c r="N216" s="24">
        <v>0.45964330575264595</v>
      </c>
      <c r="X216" s="24">
        <v>67.5</v>
      </c>
    </row>
    <row r="217" spans="1:24" ht="12.75" hidden="1">
      <c r="A217" s="24">
        <v>1739</v>
      </c>
      <c r="B217" s="24">
        <v>147.44000244140625</v>
      </c>
      <c r="C217" s="24">
        <v>159.33999633789062</v>
      </c>
      <c r="D217" s="24">
        <v>8.854413032531738</v>
      </c>
      <c r="E217" s="24">
        <v>9.013504028320312</v>
      </c>
      <c r="F217" s="24">
        <v>26.627951862901693</v>
      </c>
      <c r="G217" s="24" t="s">
        <v>56</v>
      </c>
      <c r="H217" s="24">
        <v>-8.28955343179392</v>
      </c>
      <c r="I217" s="24">
        <v>71.65044900961233</v>
      </c>
      <c r="J217" s="24" t="s">
        <v>62</v>
      </c>
      <c r="K217" s="24">
        <v>0.6625198933895335</v>
      </c>
      <c r="L217" s="24">
        <v>0.46752988989812366</v>
      </c>
      <c r="M217" s="24">
        <v>0.15684258366689996</v>
      </c>
      <c r="N217" s="24">
        <v>0.08696404353248381</v>
      </c>
      <c r="O217" s="24">
        <v>0.0266083883207304</v>
      </c>
      <c r="P217" s="24">
        <v>0.013411978375309825</v>
      </c>
      <c r="Q217" s="24">
        <v>0.0032387572498725494</v>
      </c>
      <c r="R217" s="24">
        <v>0.0013385480885268455</v>
      </c>
      <c r="S217" s="24">
        <v>0.00034910965760306435</v>
      </c>
      <c r="T217" s="24">
        <v>0.00019734177198955813</v>
      </c>
      <c r="U217" s="24">
        <v>7.08184218825139E-05</v>
      </c>
      <c r="V217" s="24">
        <v>4.9669634138409584E-05</v>
      </c>
      <c r="W217" s="24">
        <v>2.1773032523551614E-05</v>
      </c>
      <c r="X217" s="24">
        <v>67.5</v>
      </c>
    </row>
    <row r="218" spans="1:24" ht="12.75" hidden="1">
      <c r="A218" s="24">
        <v>1738</v>
      </c>
      <c r="B218" s="24">
        <v>134.6199951171875</v>
      </c>
      <c r="C218" s="24">
        <v>144.52000427246094</v>
      </c>
      <c r="D218" s="24">
        <v>8.419781684875488</v>
      </c>
      <c r="E218" s="24">
        <v>8.645500183105469</v>
      </c>
      <c r="F218" s="24">
        <v>29.045456030351627</v>
      </c>
      <c r="G218" s="24" t="s">
        <v>57</v>
      </c>
      <c r="H218" s="24">
        <v>15.025651043455952</v>
      </c>
      <c r="I218" s="24">
        <v>82.14564616064345</v>
      </c>
      <c r="J218" s="24" t="s">
        <v>60</v>
      </c>
      <c r="K218" s="24">
        <v>-0.26572142534486465</v>
      </c>
      <c r="L218" s="24">
        <v>0.0025444731814419446</v>
      </c>
      <c r="M218" s="24">
        <v>0.06453516373594108</v>
      </c>
      <c r="N218" s="24">
        <v>-0.0008997215166141667</v>
      </c>
      <c r="O218" s="24">
        <v>-0.010408448299075126</v>
      </c>
      <c r="P218" s="24">
        <v>0.0002910912688168705</v>
      </c>
      <c r="Q218" s="24">
        <v>0.001409672546355647</v>
      </c>
      <c r="R218" s="24">
        <v>-7.231954693190933E-05</v>
      </c>
      <c r="S218" s="24">
        <v>-0.0001145215966126137</v>
      </c>
      <c r="T218" s="24">
        <v>2.0728910261756404E-05</v>
      </c>
      <c r="U218" s="24">
        <v>3.577049239692968E-05</v>
      </c>
      <c r="V218" s="24">
        <v>-5.707081892719398E-06</v>
      </c>
      <c r="W218" s="24">
        <v>-6.44638694817396E-06</v>
      </c>
      <c r="X218" s="24">
        <v>67.5</v>
      </c>
    </row>
    <row r="219" spans="1:24" ht="12.75" hidden="1">
      <c r="A219" s="24">
        <v>1737</v>
      </c>
      <c r="B219" s="24">
        <v>127.08000183105469</v>
      </c>
      <c r="C219" s="24">
        <v>141.77999877929688</v>
      </c>
      <c r="D219" s="24">
        <v>8.963249206542969</v>
      </c>
      <c r="E219" s="24">
        <v>9.157485008239746</v>
      </c>
      <c r="F219" s="24">
        <v>25.24330590913488</v>
      </c>
      <c r="G219" s="24" t="s">
        <v>58</v>
      </c>
      <c r="H219" s="24">
        <v>7.462529602634916</v>
      </c>
      <c r="I219" s="24">
        <v>67.0425314336896</v>
      </c>
      <c r="J219" s="24" t="s">
        <v>61</v>
      </c>
      <c r="K219" s="24">
        <v>0.6068976299587703</v>
      </c>
      <c r="L219" s="24">
        <v>0.4675229658577005</v>
      </c>
      <c r="M219" s="24">
        <v>0.14295037143317885</v>
      </c>
      <c r="N219" s="24">
        <v>-0.08695938919238268</v>
      </c>
      <c r="O219" s="24">
        <v>0.024488171288037458</v>
      </c>
      <c r="P219" s="24">
        <v>0.013408819105834673</v>
      </c>
      <c r="Q219" s="24">
        <v>0.0029158826855093445</v>
      </c>
      <c r="R219" s="24">
        <v>-0.0013365930077740326</v>
      </c>
      <c r="S219" s="24">
        <v>0.00032979138397027085</v>
      </c>
      <c r="T219" s="24">
        <v>0.00019625006306072567</v>
      </c>
      <c r="U219" s="24">
        <v>6.112054279545395E-05</v>
      </c>
      <c r="V219" s="24">
        <v>-4.9340670564081894E-05</v>
      </c>
      <c r="W219" s="24">
        <v>2.0796851698900217E-05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1740</v>
      </c>
      <c r="B221" s="24">
        <v>128.04</v>
      </c>
      <c r="C221" s="24">
        <v>127.34</v>
      </c>
      <c r="D221" s="24">
        <v>8.835814699668484</v>
      </c>
      <c r="E221" s="24">
        <v>9.304147989676867</v>
      </c>
      <c r="F221" s="24">
        <v>28.54150320084412</v>
      </c>
      <c r="G221" s="24" t="s">
        <v>59</v>
      </c>
      <c r="H221" s="24">
        <v>16.35841740172711</v>
      </c>
      <c r="I221" s="24">
        <v>76.8984174017271</v>
      </c>
      <c r="J221" s="24" t="s">
        <v>73</v>
      </c>
      <c r="K221" s="24">
        <v>0.387757033503399</v>
      </c>
      <c r="M221" s="24" t="s">
        <v>68</v>
      </c>
      <c r="N221" s="24">
        <v>0.31818049165195883</v>
      </c>
      <c r="X221" s="24">
        <v>67.5</v>
      </c>
    </row>
    <row r="222" spans="1:24" ht="12.75" hidden="1">
      <c r="A222" s="24">
        <v>1738</v>
      </c>
      <c r="B222" s="24">
        <v>134.6199951171875</v>
      </c>
      <c r="C222" s="24">
        <v>144.52000427246094</v>
      </c>
      <c r="D222" s="24">
        <v>8.419781684875488</v>
      </c>
      <c r="E222" s="24">
        <v>8.645500183105469</v>
      </c>
      <c r="F222" s="24">
        <v>23.568948977606794</v>
      </c>
      <c r="G222" s="24" t="s">
        <v>56</v>
      </c>
      <c r="H222" s="24">
        <v>-0.46287184566459416</v>
      </c>
      <c r="I222" s="24">
        <v>66.6571232715229</v>
      </c>
      <c r="J222" s="24" t="s">
        <v>62</v>
      </c>
      <c r="K222" s="24">
        <v>0.3445774050037</v>
      </c>
      <c r="L222" s="24">
        <v>0.5046614784700661</v>
      </c>
      <c r="M222" s="24">
        <v>0.08157362839332806</v>
      </c>
      <c r="N222" s="24">
        <v>0.08532433428134273</v>
      </c>
      <c r="O222" s="24">
        <v>0.013838659465100479</v>
      </c>
      <c r="P222" s="24">
        <v>0.01447707455506407</v>
      </c>
      <c r="Q222" s="24">
        <v>0.001684476160577012</v>
      </c>
      <c r="R222" s="24">
        <v>0.0013133488146332274</v>
      </c>
      <c r="S222" s="24">
        <v>0.00018158281915786392</v>
      </c>
      <c r="T222" s="24">
        <v>0.00021302508074847433</v>
      </c>
      <c r="U222" s="24">
        <v>3.685982888014913E-05</v>
      </c>
      <c r="V222" s="24">
        <v>4.873872807183897E-05</v>
      </c>
      <c r="W222" s="24">
        <v>1.1326551128166488E-05</v>
      </c>
      <c r="X222" s="24">
        <v>67.5</v>
      </c>
    </row>
    <row r="223" spans="1:24" ht="12.75" hidden="1">
      <c r="A223" s="24">
        <v>1737</v>
      </c>
      <c r="B223" s="24">
        <v>127.08000183105469</v>
      </c>
      <c r="C223" s="24">
        <v>141.77999877929688</v>
      </c>
      <c r="D223" s="24">
        <v>8.963249206542969</v>
      </c>
      <c r="E223" s="24">
        <v>9.157485008239746</v>
      </c>
      <c r="F223" s="24">
        <v>25.24330590913488</v>
      </c>
      <c r="G223" s="24" t="s">
        <v>57</v>
      </c>
      <c r="H223" s="24">
        <v>7.462529602634916</v>
      </c>
      <c r="I223" s="24">
        <v>67.0425314336896</v>
      </c>
      <c r="J223" s="24" t="s">
        <v>60</v>
      </c>
      <c r="K223" s="24">
        <v>0.34199322580862046</v>
      </c>
      <c r="L223" s="24">
        <v>0.0027468187846313554</v>
      </c>
      <c r="M223" s="24">
        <v>-0.08107000543100211</v>
      </c>
      <c r="N223" s="24">
        <v>-0.0008824183021566797</v>
      </c>
      <c r="O223" s="24">
        <v>0.013715850424877782</v>
      </c>
      <c r="P223" s="24">
        <v>0.0003141523367842523</v>
      </c>
      <c r="Q223" s="24">
        <v>-0.0016783981826041022</v>
      </c>
      <c r="R223" s="24">
        <v>-7.091720790904552E-05</v>
      </c>
      <c r="S223" s="24">
        <v>0.00017793519728241412</v>
      </c>
      <c r="T223" s="24">
        <v>2.2363071116215963E-05</v>
      </c>
      <c r="U223" s="24">
        <v>-3.6859164511819065E-05</v>
      </c>
      <c r="V223" s="24">
        <v>-5.591742439879465E-06</v>
      </c>
      <c r="W223" s="24">
        <v>1.1019401713959022E-05</v>
      </c>
      <c r="X223" s="24">
        <v>67.5</v>
      </c>
    </row>
    <row r="224" spans="1:24" ht="12.75" hidden="1">
      <c r="A224" s="24">
        <v>1739</v>
      </c>
      <c r="B224" s="24">
        <v>147.44000244140625</v>
      </c>
      <c r="C224" s="24">
        <v>159.33999633789062</v>
      </c>
      <c r="D224" s="24">
        <v>8.854413032531738</v>
      </c>
      <c r="E224" s="24">
        <v>9.013504028320312</v>
      </c>
      <c r="F224" s="24">
        <v>29.142513497582602</v>
      </c>
      <c r="G224" s="24" t="s">
        <v>58</v>
      </c>
      <c r="H224" s="24">
        <v>-1.5233751273241154</v>
      </c>
      <c r="I224" s="24">
        <v>78.41662731408213</v>
      </c>
      <c r="J224" s="24" t="s">
        <v>61</v>
      </c>
      <c r="K224" s="24">
        <v>-0.04212150923338137</v>
      </c>
      <c r="L224" s="24">
        <v>0.5046540030933644</v>
      </c>
      <c r="M224" s="24">
        <v>-0.00905047339480457</v>
      </c>
      <c r="N224" s="24">
        <v>-0.08531977120512182</v>
      </c>
      <c r="O224" s="24">
        <v>-0.0018395496496140151</v>
      </c>
      <c r="P224" s="24">
        <v>0.014473665602817296</v>
      </c>
      <c r="Q224" s="24">
        <v>-0.0001429666960642162</v>
      </c>
      <c r="R224" s="24">
        <v>-0.0013114327502853087</v>
      </c>
      <c r="S224" s="24">
        <v>-3.6213060922626793E-05</v>
      </c>
      <c r="T224" s="24">
        <v>0.00021184800701952585</v>
      </c>
      <c r="U224" s="24">
        <v>-2.213064945586823E-07</v>
      </c>
      <c r="V224" s="24">
        <v>-4.841689819212621E-05</v>
      </c>
      <c r="W224" s="24">
        <v>-2.619837079928166E-06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1740</v>
      </c>
      <c r="B226" s="100">
        <v>128.04</v>
      </c>
      <c r="C226" s="100">
        <v>127.34</v>
      </c>
      <c r="D226" s="100">
        <v>8.835814699668484</v>
      </c>
      <c r="E226" s="100">
        <v>9.304147989676867</v>
      </c>
      <c r="F226" s="100">
        <v>25.459864628194644</v>
      </c>
      <c r="G226" s="100" t="s">
        <v>59</v>
      </c>
      <c r="H226" s="100">
        <v>8.055661671823827</v>
      </c>
      <c r="I226" s="100">
        <v>68.59566167182382</v>
      </c>
      <c r="J226" s="100" t="s">
        <v>73</v>
      </c>
      <c r="K226" s="100">
        <v>0.65654070049834</v>
      </c>
      <c r="M226" s="100" t="s">
        <v>68</v>
      </c>
      <c r="N226" s="100">
        <v>0.3650470386612678</v>
      </c>
      <c r="X226" s="100">
        <v>67.5</v>
      </c>
    </row>
    <row r="227" spans="1:24" s="100" customFormat="1" ht="12.75" hidden="1">
      <c r="A227" s="100">
        <v>1738</v>
      </c>
      <c r="B227" s="100">
        <v>134.6199951171875</v>
      </c>
      <c r="C227" s="100">
        <v>144.52000427246094</v>
      </c>
      <c r="D227" s="100">
        <v>8.419781684875488</v>
      </c>
      <c r="E227" s="100">
        <v>8.645500183105469</v>
      </c>
      <c r="F227" s="100">
        <v>23.568948977606794</v>
      </c>
      <c r="G227" s="100" t="s">
        <v>56</v>
      </c>
      <c r="H227" s="100">
        <v>-0.46287184566459416</v>
      </c>
      <c r="I227" s="100">
        <v>66.6571232715229</v>
      </c>
      <c r="J227" s="100" t="s">
        <v>62</v>
      </c>
      <c r="K227" s="100">
        <v>0.759397659878337</v>
      </c>
      <c r="L227" s="100">
        <v>0.1987579357172817</v>
      </c>
      <c r="M227" s="100">
        <v>0.17977735747787646</v>
      </c>
      <c r="N227" s="100">
        <v>0.08398188884913606</v>
      </c>
      <c r="O227" s="100">
        <v>0.030498892851012857</v>
      </c>
      <c r="P227" s="100">
        <v>0.005701743126709614</v>
      </c>
      <c r="Q227" s="100">
        <v>0.0037123680797824105</v>
      </c>
      <c r="R227" s="100">
        <v>0.0012926927541659764</v>
      </c>
      <c r="S227" s="100">
        <v>0.0004001463578030726</v>
      </c>
      <c r="T227" s="100">
        <v>8.388770775969068E-05</v>
      </c>
      <c r="U227" s="100">
        <v>8.119300392292342E-05</v>
      </c>
      <c r="V227" s="100">
        <v>4.798156981987927E-05</v>
      </c>
      <c r="W227" s="100">
        <v>2.495449101984423E-05</v>
      </c>
      <c r="X227" s="100">
        <v>67.5</v>
      </c>
    </row>
    <row r="228" spans="1:24" s="100" customFormat="1" ht="12.75" hidden="1">
      <c r="A228" s="100">
        <v>1739</v>
      </c>
      <c r="B228" s="100">
        <v>147.44000244140625</v>
      </c>
      <c r="C228" s="100">
        <v>159.33999633789062</v>
      </c>
      <c r="D228" s="100">
        <v>8.854413032531738</v>
      </c>
      <c r="E228" s="100">
        <v>9.013504028320312</v>
      </c>
      <c r="F228" s="100">
        <v>28.81967085524895</v>
      </c>
      <c r="G228" s="100" t="s">
        <v>57</v>
      </c>
      <c r="H228" s="100">
        <v>-2.392079577510657</v>
      </c>
      <c r="I228" s="100">
        <v>77.5479228638956</v>
      </c>
      <c r="J228" s="100" t="s">
        <v>60</v>
      </c>
      <c r="K228" s="100">
        <v>0.4043461330031009</v>
      </c>
      <c r="L228" s="100">
        <v>-0.0010806920178266105</v>
      </c>
      <c r="M228" s="100">
        <v>-0.09398750548483846</v>
      </c>
      <c r="N228" s="100">
        <v>-0.0008683864822485041</v>
      </c>
      <c r="O228" s="100">
        <v>0.016516763287531003</v>
      </c>
      <c r="P228" s="100">
        <v>-0.00012379605204397071</v>
      </c>
      <c r="Q228" s="100">
        <v>-0.0018571052288354603</v>
      </c>
      <c r="R228" s="100">
        <v>-6.981051690321265E-05</v>
      </c>
      <c r="S228" s="100">
        <v>0.00023892465553233025</v>
      </c>
      <c r="T228" s="100">
        <v>-8.823470994078144E-06</v>
      </c>
      <c r="U228" s="100">
        <v>-3.491657763390752E-05</v>
      </c>
      <c r="V228" s="100">
        <v>-5.504159482865718E-06</v>
      </c>
      <c r="W228" s="100">
        <v>1.5555329482185637E-05</v>
      </c>
      <c r="X228" s="100">
        <v>67.5</v>
      </c>
    </row>
    <row r="229" spans="1:24" s="100" customFormat="1" ht="12.75">
      <c r="A229" s="100">
        <v>1737</v>
      </c>
      <c r="B229" s="100">
        <v>127.08000183105469</v>
      </c>
      <c r="C229" s="100">
        <v>141.77999877929688</v>
      </c>
      <c r="D229" s="100">
        <v>8.963249206542969</v>
      </c>
      <c r="E229" s="100">
        <v>9.157485008239746</v>
      </c>
      <c r="F229" s="100">
        <v>28.567228760663742</v>
      </c>
      <c r="G229" s="100" t="s">
        <v>58</v>
      </c>
      <c r="H229" s="100">
        <v>16.29038293765082</v>
      </c>
      <c r="I229" s="100">
        <v>75.8703847687055</v>
      </c>
      <c r="J229" s="100" t="s">
        <v>61</v>
      </c>
      <c r="K229" s="100">
        <v>0.64279779912048</v>
      </c>
      <c r="L229" s="100">
        <v>-0.19875499771164923</v>
      </c>
      <c r="M229" s="100">
        <v>0.15325223350563488</v>
      </c>
      <c r="N229" s="100">
        <v>-0.08397739909991314</v>
      </c>
      <c r="O229" s="100">
        <v>0.02563940318418569</v>
      </c>
      <c r="P229" s="100">
        <v>-0.005700399040460119</v>
      </c>
      <c r="Q229" s="100">
        <v>0.0032144730406116857</v>
      </c>
      <c r="R229" s="100">
        <v>-0.0012908063558888002</v>
      </c>
      <c r="S229" s="100">
        <v>0.00032098616269525066</v>
      </c>
      <c r="T229" s="100">
        <v>-8.342238232508065E-05</v>
      </c>
      <c r="U229" s="100">
        <v>7.330168137473496E-05</v>
      </c>
      <c r="V229" s="100">
        <v>-4.7664822151846206E-05</v>
      </c>
      <c r="W229" s="100">
        <v>1.951303017883518E-05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2004-10-28T09:01:14Z</cp:lastPrinted>
  <dcterms:created xsi:type="dcterms:W3CDTF">2003-07-09T12:58:06Z</dcterms:created>
  <dcterms:modified xsi:type="dcterms:W3CDTF">2004-11-05T06:33:34Z</dcterms:modified>
  <cp:category/>
  <cp:version/>
  <cp:contentType/>
  <cp:contentStatus/>
</cp:coreProperties>
</file>