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97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<sst xmlns="http://schemas.openxmlformats.org/spreadsheetml/2006/main" count="627" uniqueCount="147">
  <si>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</si>
  <si>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</si>
  <si>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</si>
  <si>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</si>
  <si>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</si>
  <si>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</si>
  <si>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</si>
  <si>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</si>
  <si>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</si>
  <si>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</si>
  <si>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</si>
  <si>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</si>
  <si>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</si>
  <si>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</si>
  <si>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</si>
  <si>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</si>
  <si>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</si>
  <si>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</si>
  <si>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</si>
  <si>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</si>
  <si>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</si>
  <si>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</si>
  <si>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</si>
  <si>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</si>
  <si>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</si>
  <si>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</si>
  <si>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</si>
  <si>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</si>
  <si>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</si>
  <si>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</si>
  <si>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</si>
  <si>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</si>
  <si>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</si>
  <si>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</si>
  <si>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</si>
  <si>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</si>
  <si>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</si>
  <si>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</si>
  <si>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</si>
  <si>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</si>
  <si>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</si>
  <si>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</si>
  <si>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</si>
  <si>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</si>
  <si>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</si>
  <si>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</si>
  <si>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</si>
  <si>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</si>
  <si>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</si>
  <si>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</si>
  <si>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</si>
  <si>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</si>
  <si>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</si>
  <si>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</si>
  <si>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</si>
  <si>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</si>
  <si>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</si>
  <si>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</si>
  <si>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</si>
  <si>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</si>
  <si>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</si>
  <si>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</si>
  <si>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</si>
  <si>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</si>
  <si>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</si>
  <si>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</si>
  <si>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</si>
  <si>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</si>
  <si>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</si>
  <si>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</si>
  <si>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</si>
  <si>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</si>
  <si>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</si>
  <si>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</si>
  <si>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</si>
  <si>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</si>
  <si>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</si>
  <si>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</si>
  <si>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</si>
  <si>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</si>
  <si>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</si>
  <si>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</si>
  <si>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</si>
  <si>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</si>
  <si>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</si>
  <si>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</si>
  <si>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</si>
  <si>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</si>
  <si>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</si>
  <si>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</si>
  <si>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</si>
  <si>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</si>
  <si>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</si>
  <si>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</si>
  <si>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</si>
  <si>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</si>
  <si>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</si>
  <si>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</si>
  <si>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</si>
  <si>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</si>
  <si>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</si>
  <si>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</si>
  <si>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</si>
  <si>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</si>
  <si>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</si>
  <si>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</si>
  <si>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</si>
  <si>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</si>
  <si>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</si>
  <si>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</si>
  <si>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</si>
  <si>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</si>
  <si>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</si>
  <si>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</si>
  <si>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</si>
  <si>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</si>
  <si>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</si>
  <si>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</si>
  <si>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</si>
  <si>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</si>
  <si>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</si>
  <si>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</si>
  <si>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</si>
  <si>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</si>
  <si>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</si>
  <si>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</si>
  <si>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</si>
  <si>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</si>
  <si>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</si>
  <si>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</si>
  <si>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</si>
  <si>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</si>
  <si>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</si>
  <si>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</si>
  <si>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</si>
  <si>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</si>
  <si>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</si>
  <si>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</si>
  <si>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</si>
  <si>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</si>
  <si>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</si>
  <si>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</si>
  <si>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381</t>
  </si>
  <si>
    <t>Cas 2</t>
  </si>
  <si>
    <t>made with heads -1mm</t>
  </si>
  <si>
    <t>4E14469D-1</t>
  </si>
  <si>
    <t>Perm. 1,005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</si>
</sst>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3.493664032588754</v>
      </c>
      <c r="C41" s="77">
        <f aca="true" t="shared" si="0" ref="C41:C55">($B$41*H41+$B$42*J41+$B$43*L41+$B$44*N41+$B$45*P41+$B$46*R41+$B$47*T41+$B$48*V41)/100</f>
        <v>6.928936897194285E-09</v>
      </c>
      <c r="D41" s="77">
        <f aca="true" t="shared" si="1" ref="D41:D55">($B$41*I41+$B$42*K41+$B$43*M41+$B$44*O41+$B$45*Q41+$B$46*S41+$B$47*U41+$B$48*W41)/100</f>
        <v>-2.9845032298988036E-08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-2.7136741459511455</v>
      </c>
      <c r="C42" s="77">
        <f t="shared" si="0"/>
        <v>5.80298360378667E-11</v>
      </c>
      <c r="D42" s="77">
        <f t="shared" si="1"/>
        <v>2.1629277510627503E-08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-5.851334941418841</v>
      </c>
      <c r="C43" s="77">
        <f t="shared" si="0"/>
        <v>-0.08536584498087729</v>
      </c>
      <c r="D43" s="77">
        <f t="shared" si="1"/>
        <v>-0.35909933596297156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-4.896813783093876</v>
      </c>
      <c r="C44" s="77">
        <f t="shared" si="0"/>
        <v>-0.0005591934810052949</v>
      </c>
      <c r="D44" s="77">
        <f t="shared" si="1"/>
        <v>-0.1027174753215935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3.493664032588754</v>
      </c>
      <c r="C45" s="77">
        <f t="shared" si="0"/>
        <v>0.019241551217754508</v>
      </c>
      <c r="D45" s="77">
        <f t="shared" si="1"/>
        <v>-0.08523621968020534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-2.7136741459511455</v>
      </c>
      <c r="C46" s="77">
        <f t="shared" si="0"/>
        <v>0.00040290002315263246</v>
      </c>
      <c r="D46" s="77">
        <f t="shared" si="1"/>
        <v>0.038950931290485824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-5.851334941418841</v>
      </c>
      <c r="C47" s="77">
        <f t="shared" si="0"/>
        <v>-0.003583757661821719</v>
      </c>
      <c r="D47" s="77">
        <f t="shared" si="1"/>
        <v>-0.014384395764436278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-4.896813783093876</v>
      </c>
      <c r="C48" s="77">
        <f t="shared" si="0"/>
        <v>-6.39278941296013E-05</v>
      </c>
      <c r="D48" s="77">
        <f t="shared" si="1"/>
        <v>-0.0029460010415415776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0.0003510016618929329</v>
      </c>
      <c r="D49" s="77">
        <f t="shared" si="1"/>
        <v>-0.0017699340016347784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3.23854751821314E-05</v>
      </c>
      <c r="D50" s="77">
        <f t="shared" si="1"/>
        <v>0.0005986945934938978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-5.966349138745945E-05</v>
      </c>
      <c r="D51" s="77">
        <f t="shared" si="1"/>
        <v>-0.00018512403051504082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-4.55028790597815E-06</v>
      </c>
      <c r="D52" s="77">
        <f t="shared" si="1"/>
        <v>-4.312254319947574E-05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4.588990336890861E-06</v>
      </c>
      <c r="D53" s="77">
        <f t="shared" si="1"/>
        <v>-3.919497774536173E-05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2.5539293277141496E-06</v>
      </c>
      <c r="D54" s="77">
        <f t="shared" si="1"/>
        <v>2.2104794920847748E-05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-4.103834603924291E-06</v>
      </c>
      <c r="D55" s="77">
        <f t="shared" si="1"/>
        <v>-1.1416159518129178E-05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1752</v>
      </c>
      <c r="B3" s="11">
        <v>141.36666666666667</v>
      </c>
      <c r="C3" s="11">
        <v>113.6</v>
      </c>
      <c r="D3" s="11">
        <v>9.07518701513649</v>
      </c>
      <c r="E3" s="11">
        <v>9.685548198054093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1750</v>
      </c>
      <c r="B4" s="14">
        <v>109.1</v>
      </c>
      <c r="C4" s="14">
        <v>129.23333333333335</v>
      </c>
      <c r="D4" s="14">
        <v>9.149570717462831</v>
      </c>
      <c r="E4" s="14">
        <v>9.620621501360144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1749</v>
      </c>
      <c r="B5" s="26">
        <v>140.91666666666666</v>
      </c>
      <c r="C5" s="26">
        <v>146.15</v>
      </c>
      <c r="D5" s="26">
        <v>8.773667378892185</v>
      </c>
      <c r="E5" s="26">
        <v>9.24651971566984</v>
      </c>
      <c r="F5" s="15" t="s">
        <v>71</v>
      </c>
      <c r="I5" s="75">
        <v>2728</v>
      </c>
    </row>
    <row r="6" spans="1:6" s="2" customFormat="1" ht="13.5" thickBot="1">
      <c r="A6" s="16">
        <v>1751</v>
      </c>
      <c r="B6" s="17">
        <v>163.04666666666665</v>
      </c>
      <c r="C6" s="17">
        <v>132.38</v>
      </c>
      <c r="D6" s="17">
        <v>8.717258659302365</v>
      </c>
      <c r="E6" s="17">
        <v>8.966849185673388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2742</v>
      </c>
      <c r="K15" s="75">
        <v>2582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3.493664032588754</v>
      </c>
      <c r="C19" s="34">
        <v>45.09366403258874</v>
      </c>
      <c r="D19" s="35">
        <v>17.345017592547254</v>
      </c>
      <c r="K19" s="97" t="s">
        <v>131</v>
      </c>
    </row>
    <row r="20" spans="1:11" ht="12.75">
      <c r="A20" s="33" t="s">
        <v>57</v>
      </c>
      <c r="B20" s="34">
        <v>-2.7136741459511455</v>
      </c>
      <c r="C20" s="34">
        <v>70.70299252071551</v>
      </c>
      <c r="D20" s="35">
        <v>26.043356536746764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-5.851334941418841</v>
      </c>
      <c r="C21" s="34">
        <v>89.69533172524781</v>
      </c>
      <c r="D21" s="35">
        <v>32.79627015176828</v>
      </c>
      <c r="F21" s="24" t="s">
        <v>134</v>
      </c>
    </row>
    <row r="22" spans="1:11" ht="16.5" thickBot="1">
      <c r="A22" s="36" t="s">
        <v>59</v>
      </c>
      <c r="B22" s="37">
        <v>-4.896813783093876</v>
      </c>
      <c r="C22" s="37">
        <v>68.9698528835728</v>
      </c>
      <c r="D22" s="38">
        <v>26.277538025424995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13.351613998413086</v>
      </c>
      <c r="I23" s="75">
        <v>2748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-0.08536584498087729</v>
      </c>
      <c r="C27" s="44">
        <v>-0.0005591934810052949</v>
      </c>
      <c r="D27" s="44">
        <v>0.019241551217754508</v>
      </c>
      <c r="E27" s="44">
        <v>0.00040290002315263246</v>
      </c>
      <c r="F27" s="44">
        <v>-0.003583757661821719</v>
      </c>
      <c r="G27" s="44">
        <v>-6.39278941296013E-05</v>
      </c>
      <c r="H27" s="44">
        <v>0.0003510016618929329</v>
      </c>
      <c r="I27" s="45">
        <v>3.23854751821314E-05</v>
      </c>
    </row>
    <row r="28" spans="1:9" ht="13.5" thickBot="1">
      <c r="A28" s="46" t="s">
        <v>61</v>
      </c>
      <c r="B28" s="47">
        <v>-0.35909933596297156</v>
      </c>
      <c r="C28" s="47">
        <v>-0.1027174753215935</v>
      </c>
      <c r="D28" s="47">
        <v>-0.08523621968020534</v>
      </c>
      <c r="E28" s="47">
        <v>0.038950931290485824</v>
      </c>
      <c r="F28" s="47">
        <v>-0.014384395764436278</v>
      </c>
      <c r="G28" s="47">
        <v>-0.0029460010415415776</v>
      </c>
      <c r="H28" s="47">
        <v>-0.0017699340016347784</v>
      </c>
      <c r="I28" s="48">
        <v>0.0005986945934938978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1752</v>
      </c>
      <c r="B39" s="50">
        <v>141.36666666666667</v>
      </c>
      <c r="C39" s="50">
        <v>113.6</v>
      </c>
      <c r="D39" s="50">
        <v>9.07518701513649</v>
      </c>
      <c r="E39" s="50">
        <v>9.685548198054093</v>
      </c>
      <c r="F39" s="54">
        <f>I39*D39/(23678+B39)*1000</f>
        <v>26.277538025424995</v>
      </c>
      <c r="G39" s="59" t="s">
        <v>59</v>
      </c>
      <c r="H39" s="58">
        <f>I39-B39+X39</f>
        <v>-4.896813783093876</v>
      </c>
      <c r="I39" s="58">
        <f>(B39+C42-2*X39)*(23678+B39)*E42/((23678+C42)*D39+E42*(23678+B39))</f>
        <v>68.9698528835728</v>
      </c>
      <c r="J39" s="24" t="s">
        <v>73</v>
      </c>
      <c r="K39" s="24">
        <f>(K40*K40+L40*L40+M40*M40+N40*N40+O40*O40+P40*P40+Q40*Q40+R40*R40+S40*S40+T40*T40+U40*U40+V40*V40+W40*W40)</f>
        <v>0.15617573526008877</v>
      </c>
      <c r="M39" s="24" t="s">
        <v>68</v>
      </c>
      <c r="N39" s="24">
        <f>(K44*K44+L44*L44+M44*M44+N44*N44+O44*O44+P44*P44+Q44*Q44+R44*R44+S44*S44+T44*T44+U44*U44+V44*V44+W44*W44)</f>
        <v>0.08712583920748065</v>
      </c>
      <c r="X39" s="55">
        <f>(1-$H$2)*1000</f>
        <v>67.5</v>
      </c>
    </row>
    <row r="40" spans="1:24" ht="12.75">
      <c r="A40" s="49">
        <v>1750</v>
      </c>
      <c r="B40" s="50">
        <v>109.1</v>
      </c>
      <c r="C40" s="50">
        <v>129.23333333333335</v>
      </c>
      <c r="D40" s="50">
        <v>9.149570717462831</v>
      </c>
      <c r="E40" s="50">
        <v>9.620621501360144</v>
      </c>
      <c r="F40" s="54">
        <f>I40*D40/(23678+B40)*1000</f>
        <v>17.345017592547254</v>
      </c>
      <c r="G40" s="59" t="s">
        <v>56</v>
      </c>
      <c r="H40" s="58">
        <f>I40-B40+X40</f>
        <v>3.493664032588754</v>
      </c>
      <c r="I40" s="58">
        <f>(B40+C39-2*X40)*(23678+B40)*E39/((23678+C39)*D40+E39*(23678+B40))</f>
        <v>45.09366403258874</v>
      </c>
      <c r="J40" s="24" t="s">
        <v>62</v>
      </c>
      <c r="K40" s="52">
        <f aca="true" t="shared" si="0" ref="K40:W40">SQRT(K41*K41+K42*K42)</f>
        <v>0.3691065707601888</v>
      </c>
      <c r="L40" s="52">
        <f t="shared" si="0"/>
        <v>0.1027189974337336</v>
      </c>
      <c r="M40" s="52">
        <f t="shared" si="0"/>
        <v>0.08738106453138285</v>
      </c>
      <c r="N40" s="52">
        <f t="shared" si="0"/>
        <v>0.038953014990175075</v>
      </c>
      <c r="O40" s="52">
        <f t="shared" si="0"/>
        <v>0.01482410740943947</v>
      </c>
      <c r="P40" s="52">
        <f t="shared" si="0"/>
        <v>0.002946694573995056</v>
      </c>
      <c r="Q40" s="52">
        <f t="shared" si="0"/>
        <v>0.0018044025428918295</v>
      </c>
      <c r="R40" s="52">
        <f t="shared" si="0"/>
        <v>0.0005995698752285642</v>
      </c>
      <c r="S40" s="52">
        <f t="shared" si="0"/>
        <v>0.00019450099968554204</v>
      </c>
      <c r="T40" s="52">
        <f t="shared" si="0"/>
        <v>4.336195166292614E-05</v>
      </c>
      <c r="U40" s="52">
        <f t="shared" si="0"/>
        <v>3.946270534025105E-05</v>
      </c>
      <c r="V40" s="52">
        <f t="shared" si="0"/>
        <v>2.2251842923760154E-05</v>
      </c>
      <c r="W40" s="52">
        <f t="shared" si="0"/>
        <v>1.2131370763427267E-05</v>
      </c>
      <c r="X40" s="55">
        <f>(1-$H$2)*1000</f>
        <v>67.5</v>
      </c>
    </row>
    <row r="41" spans="1:24" ht="12.75">
      <c r="A41" s="49">
        <v>1749</v>
      </c>
      <c r="B41" s="50">
        <v>140.91666666666666</v>
      </c>
      <c r="C41" s="50">
        <v>146.15</v>
      </c>
      <c r="D41" s="50">
        <v>8.773667378892185</v>
      </c>
      <c r="E41" s="50">
        <v>9.24651971566984</v>
      </c>
      <c r="F41" s="54">
        <f>I41*D41/(23678+B41)*1000</f>
        <v>26.043356536746764</v>
      </c>
      <c r="G41" s="59" t="s">
        <v>57</v>
      </c>
      <c r="H41" s="58">
        <f>I41-B41+X41</f>
        <v>-2.7136741459511455</v>
      </c>
      <c r="I41" s="58">
        <f>(B41+C40-2*X41)*(23678+B41)*E40/((23678+C40)*D41+E40*(23678+B41))</f>
        <v>70.70299252071551</v>
      </c>
      <c r="J41" s="24" t="s">
        <v>60</v>
      </c>
      <c r="K41" s="52">
        <f>'calcul config'!C43</f>
        <v>-0.08536584498087729</v>
      </c>
      <c r="L41" s="52">
        <f>'calcul config'!C44</f>
        <v>-0.0005591934810052949</v>
      </c>
      <c r="M41" s="52">
        <f>'calcul config'!C45</f>
        <v>0.019241551217754508</v>
      </c>
      <c r="N41" s="52">
        <f>'calcul config'!C46</f>
        <v>0.00040290002315263246</v>
      </c>
      <c r="O41" s="52">
        <f>'calcul config'!C47</f>
        <v>-0.003583757661821719</v>
      </c>
      <c r="P41" s="52">
        <f>'calcul config'!C48</f>
        <v>-6.39278941296013E-05</v>
      </c>
      <c r="Q41" s="52">
        <f>'calcul config'!C49</f>
        <v>0.0003510016618929329</v>
      </c>
      <c r="R41" s="52">
        <f>'calcul config'!C50</f>
        <v>3.23854751821314E-05</v>
      </c>
      <c r="S41" s="52">
        <f>'calcul config'!C51</f>
        <v>-5.966349138745945E-05</v>
      </c>
      <c r="T41" s="52">
        <f>'calcul config'!C52</f>
        <v>-4.55028790597815E-06</v>
      </c>
      <c r="U41" s="52">
        <f>'calcul config'!C53</f>
        <v>4.588990336890861E-06</v>
      </c>
      <c r="V41" s="52">
        <f>'calcul config'!C54</f>
        <v>2.5539293277141496E-06</v>
      </c>
      <c r="W41" s="52">
        <f>'calcul config'!C55</f>
        <v>-4.103834603924291E-06</v>
      </c>
      <c r="X41" s="55">
        <f>(1-$H$2)*1000</f>
        <v>67.5</v>
      </c>
    </row>
    <row r="42" spans="1:24" ht="12.75">
      <c r="A42" s="49">
        <v>1751</v>
      </c>
      <c r="B42" s="50">
        <v>163.04666666666665</v>
      </c>
      <c r="C42" s="50">
        <v>132.38</v>
      </c>
      <c r="D42" s="50">
        <v>8.717258659302365</v>
      </c>
      <c r="E42" s="50">
        <v>8.966849185673388</v>
      </c>
      <c r="F42" s="54">
        <f>I42*D42/(23678+B42)*1000</f>
        <v>32.79627015176828</v>
      </c>
      <c r="G42" s="59" t="s">
        <v>58</v>
      </c>
      <c r="H42" s="58">
        <f>I42-B42+X42</f>
        <v>-5.851334941418841</v>
      </c>
      <c r="I42" s="58">
        <f>(B42+C41-2*X42)*(23678+B42)*E41/((23678+C41)*D42+E41*(23678+B42))</f>
        <v>89.69533172524781</v>
      </c>
      <c r="J42" s="24" t="s">
        <v>61</v>
      </c>
      <c r="K42" s="52">
        <f>'calcul config'!D43</f>
        <v>-0.35909933596297156</v>
      </c>
      <c r="L42" s="52">
        <f>'calcul config'!D44</f>
        <v>-0.1027174753215935</v>
      </c>
      <c r="M42" s="52">
        <f>'calcul config'!D45</f>
        <v>-0.08523621968020534</v>
      </c>
      <c r="N42" s="52">
        <f>'calcul config'!D46</f>
        <v>0.038950931290485824</v>
      </c>
      <c r="O42" s="52">
        <f>'calcul config'!D47</f>
        <v>-0.014384395764436278</v>
      </c>
      <c r="P42" s="52">
        <f>'calcul config'!D48</f>
        <v>-0.0029460010415415776</v>
      </c>
      <c r="Q42" s="52">
        <f>'calcul config'!D49</f>
        <v>-0.0017699340016347784</v>
      </c>
      <c r="R42" s="52">
        <f>'calcul config'!D50</f>
        <v>0.0005986945934938978</v>
      </c>
      <c r="S42" s="52">
        <f>'calcul config'!D51</f>
        <v>-0.00018512403051504082</v>
      </c>
      <c r="T42" s="52">
        <f>'calcul config'!D52</f>
        <v>-4.312254319947574E-05</v>
      </c>
      <c r="U42" s="52">
        <f>'calcul config'!D53</f>
        <v>-3.919497774536173E-05</v>
      </c>
      <c r="V42" s="52">
        <f>'calcul config'!D54</f>
        <v>2.2104794920847748E-05</v>
      </c>
      <c r="W42" s="52">
        <f>'calcul config'!D55</f>
        <v>-1.1416159518129178E-05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0.2460710471734592</v>
      </c>
      <c r="L44" s="52">
        <f>L40/(L43*1.5)</f>
        <v>0.09782761660355582</v>
      </c>
      <c r="M44" s="52">
        <f aca="true" t="shared" si="1" ref="M44:W44">M40/(M43*1.5)</f>
        <v>0.09709007170153651</v>
      </c>
      <c r="N44" s="52">
        <f t="shared" si="1"/>
        <v>0.051937353320233436</v>
      </c>
      <c r="O44" s="52">
        <f t="shared" si="1"/>
        <v>0.06588492181973098</v>
      </c>
      <c r="P44" s="52">
        <f t="shared" si="1"/>
        <v>0.01964463049330037</v>
      </c>
      <c r="Q44" s="52">
        <f t="shared" si="1"/>
        <v>0.012029350285945527</v>
      </c>
      <c r="R44" s="52">
        <f t="shared" si="1"/>
        <v>0.0013323775005079205</v>
      </c>
      <c r="S44" s="52">
        <f t="shared" si="1"/>
        <v>0.0025933466624738933</v>
      </c>
      <c r="T44" s="52">
        <f t="shared" si="1"/>
        <v>0.0005781593555056817</v>
      </c>
      <c r="U44" s="52">
        <f t="shared" si="1"/>
        <v>0.0005261694045366806</v>
      </c>
      <c r="V44" s="52">
        <f t="shared" si="1"/>
        <v>0.00029669123898346867</v>
      </c>
      <c r="W44" s="52">
        <f t="shared" si="1"/>
        <v>0.0001617516101790302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1752</v>
      </c>
      <c r="B51" s="24">
        <v>143.68</v>
      </c>
      <c r="C51" s="24">
        <v>121.28</v>
      </c>
      <c r="D51" s="24">
        <v>9.02522973701174</v>
      </c>
      <c r="E51" s="24">
        <v>9.65638863731693</v>
      </c>
      <c r="F51" s="24">
        <v>27.33311955440157</v>
      </c>
      <c r="G51" s="24" t="s">
        <v>59</v>
      </c>
      <c r="H51" s="24">
        <v>-4.035484414263422</v>
      </c>
      <c r="I51" s="24">
        <v>72.14451558573658</v>
      </c>
      <c r="J51" s="24" t="s">
        <v>73</v>
      </c>
      <c r="K51" s="24">
        <v>0.3348537947732157</v>
      </c>
      <c r="M51" s="24" t="s">
        <v>68</v>
      </c>
      <c r="N51" s="24">
        <v>0.17432108102035004</v>
      </c>
      <c r="X51" s="24">
        <v>67.5</v>
      </c>
    </row>
    <row r="52" spans="1:24" ht="12.75" hidden="1">
      <c r="A52" s="24">
        <v>1749</v>
      </c>
      <c r="B52" s="24">
        <v>145.75999450683594</v>
      </c>
      <c r="C52" s="24">
        <v>156.55999755859375</v>
      </c>
      <c r="D52" s="24">
        <v>8.771550178527832</v>
      </c>
      <c r="E52" s="24">
        <v>9.227012634277344</v>
      </c>
      <c r="F52" s="24">
        <v>25.48719173111766</v>
      </c>
      <c r="G52" s="24" t="s">
        <v>56</v>
      </c>
      <c r="H52" s="24">
        <v>-9.036114305761203</v>
      </c>
      <c r="I52" s="24">
        <v>69.22388020107473</v>
      </c>
      <c r="J52" s="24" t="s">
        <v>62</v>
      </c>
      <c r="K52" s="24">
        <v>0.561818854746681</v>
      </c>
      <c r="L52" s="24">
        <v>0.001477496584365522</v>
      </c>
      <c r="M52" s="24">
        <v>0.133002844281922</v>
      </c>
      <c r="N52" s="24">
        <v>0.03169277368108505</v>
      </c>
      <c r="O52" s="24">
        <v>0.02256374246205174</v>
      </c>
      <c r="P52" s="24">
        <v>4.2296258189260156E-05</v>
      </c>
      <c r="Q52" s="24">
        <v>0.0027465515650529422</v>
      </c>
      <c r="R52" s="24">
        <v>0.00048786233793202263</v>
      </c>
      <c r="S52" s="24">
        <v>0.00029604259451970354</v>
      </c>
      <c r="T52" s="24">
        <v>6.180663758244657E-07</v>
      </c>
      <c r="U52" s="24">
        <v>6.0077827589297786E-05</v>
      </c>
      <c r="V52" s="24">
        <v>1.8104904444655862E-05</v>
      </c>
      <c r="W52" s="24">
        <v>1.845927054324692E-05</v>
      </c>
      <c r="X52" s="24">
        <v>67.5</v>
      </c>
    </row>
    <row r="53" spans="1:24" ht="12.75" hidden="1">
      <c r="A53" s="24">
        <v>1751</v>
      </c>
      <c r="B53" s="24">
        <v>161.8800048828125</v>
      </c>
      <c r="C53" s="24">
        <v>131.27999877929688</v>
      </c>
      <c r="D53" s="24">
        <v>8.719766616821289</v>
      </c>
      <c r="E53" s="24">
        <v>8.883347511291504</v>
      </c>
      <c r="F53" s="24">
        <v>34.499796123368334</v>
      </c>
      <c r="G53" s="24" t="s">
        <v>57</v>
      </c>
      <c r="H53" s="24">
        <v>-0.05741163961779705</v>
      </c>
      <c r="I53" s="24">
        <v>94.3225932431947</v>
      </c>
      <c r="J53" s="24" t="s">
        <v>60</v>
      </c>
      <c r="K53" s="24">
        <v>-0.15090090633117487</v>
      </c>
      <c r="L53" s="24">
        <v>-8.588115534784281E-06</v>
      </c>
      <c r="M53" s="24">
        <v>0.037177448402134355</v>
      </c>
      <c r="N53" s="24">
        <v>0.00032759810279813157</v>
      </c>
      <c r="O53" s="24">
        <v>-0.005825661329191478</v>
      </c>
      <c r="P53" s="24">
        <v>-9.414347601434202E-07</v>
      </c>
      <c r="Q53" s="24">
        <v>0.0008366449179585385</v>
      </c>
      <c r="R53" s="24">
        <v>2.633186418140684E-05</v>
      </c>
      <c r="S53" s="24">
        <v>-5.695020147503069E-05</v>
      </c>
      <c r="T53" s="24">
        <v>-6.207430596363849E-08</v>
      </c>
      <c r="U53" s="24">
        <v>2.278000622650004E-05</v>
      </c>
      <c r="V53" s="24">
        <v>2.0769835521799443E-06</v>
      </c>
      <c r="W53" s="24">
        <v>-2.9472550631939632E-06</v>
      </c>
      <c r="X53" s="24">
        <v>67.5</v>
      </c>
    </row>
    <row r="54" spans="1:24" ht="12.75" hidden="1">
      <c r="A54" s="24">
        <v>1750</v>
      </c>
      <c r="B54" s="24">
        <v>120.4800033569336</v>
      </c>
      <c r="C54" s="24">
        <v>130.77999877929688</v>
      </c>
      <c r="D54" s="24">
        <v>8.996039390563965</v>
      </c>
      <c r="E54" s="24">
        <v>9.667437553405762</v>
      </c>
      <c r="F54" s="24">
        <v>21.924065899043153</v>
      </c>
      <c r="G54" s="24" t="s">
        <v>58</v>
      </c>
      <c r="H54" s="24">
        <v>5.018791583641779</v>
      </c>
      <c r="I54" s="24">
        <v>57.99879494057537</v>
      </c>
      <c r="J54" s="24" t="s">
        <v>61</v>
      </c>
      <c r="K54" s="24">
        <v>0.5411740404133426</v>
      </c>
      <c r="L54" s="24">
        <v>-0.0014774716244596187</v>
      </c>
      <c r="M54" s="24">
        <v>0.1277011899607354</v>
      </c>
      <c r="N54" s="24">
        <v>0.03169108049725538</v>
      </c>
      <c r="O54" s="24">
        <v>0.021798718860780778</v>
      </c>
      <c r="P54" s="24">
        <v>-4.2285779612121976E-05</v>
      </c>
      <c r="Q54" s="24">
        <v>0.002616021938124548</v>
      </c>
      <c r="R54" s="24">
        <v>0.0004871512020935913</v>
      </c>
      <c r="S54" s="24">
        <v>0.0002905131534404441</v>
      </c>
      <c r="T54" s="24">
        <v>-6.149413187157961E-07</v>
      </c>
      <c r="U54" s="24">
        <v>5.559151629673371E-05</v>
      </c>
      <c r="V54" s="24">
        <v>1.798537473265691E-05</v>
      </c>
      <c r="W54" s="24">
        <v>1.8222468454665E-05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1752</v>
      </c>
      <c r="B56" s="24">
        <v>143.68</v>
      </c>
      <c r="C56" s="24">
        <v>121.28</v>
      </c>
      <c r="D56" s="24">
        <v>9.02522973701174</v>
      </c>
      <c r="E56" s="24">
        <v>9.65638863731693</v>
      </c>
      <c r="F56" s="24">
        <v>26.309907399039112</v>
      </c>
      <c r="G56" s="24" t="s">
        <v>59</v>
      </c>
      <c r="H56" s="24">
        <v>-6.7362059745353235</v>
      </c>
      <c r="I56" s="24">
        <v>69.44379402546468</v>
      </c>
      <c r="J56" s="24" t="s">
        <v>73</v>
      </c>
      <c r="K56" s="24">
        <v>1.4445859286764768</v>
      </c>
      <c r="M56" s="24" t="s">
        <v>68</v>
      </c>
      <c r="N56" s="24">
        <v>0.921426773996792</v>
      </c>
      <c r="X56" s="24">
        <v>67.5</v>
      </c>
    </row>
    <row r="57" spans="1:24" ht="12.75" hidden="1">
      <c r="A57" s="24">
        <v>1749</v>
      </c>
      <c r="B57" s="24">
        <v>145.75999450683594</v>
      </c>
      <c r="C57" s="24">
        <v>156.55999755859375</v>
      </c>
      <c r="D57" s="24">
        <v>8.771550178527832</v>
      </c>
      <c r="E57" s="24">
        <v>9.227012634277344</v>
      </c>
      <c r="F57" s="24">
        <v>25.48719173111766</v>
      </c>
      <c r="G57" s="24" t="s">
        <v>56</v>
      </c>
      <c r="H57" s="24">
        <v>-9.036114305761203</v>
      </c>
      <c r="I57" s="24">
        <v>69.22388020107473</v>
      </c>
      <c r="J57" s="24" t="s">
        <v>62</v>
      </c>
      <c r="K57" s="24">
        <v>0.9898111874566892</v>
      </c>
      <c r="L57" s="24">
        <v>0.6379303084909674</v>
      </c>
      <c r="M57" s="24">
        <v>0.23432444973696637</v>
      </c>
      <c r="N57" s="24">
        <v>0.032519555397770836</v>
      </c>
      <c r="O57" s="24">
        <v>0.03975264712791067</v>
      </c>
      <c r="P57" s="24">
        <v>0.018300263957692194</v>
      </c>
      <c r="Q57" s="24">
        <v>0.0048387832639837335</v>
      </c>
      <c r="R57" s="24">
        <v>0.0005006124151358947</v>
      </c>
      <c r="S57" s="24">
        <v>0.0005215313370934761</v>
      </c>
      <c r="T57" s="24">
        <v>0.00026925337515758935</v>
      </c>
      <c r="U57" s="24">
        <v>0.00010581483155719684</v>
      </c>
      <c r="V57" s="24">
        <v>1.8595332177709348E-05</v>
      </c>
      <c r="W57" s="24">
        <v>3.2513542613359E-05</v>
      </c>
      <c r="X57" s="24">
        <v>67.5</v>
      </c>
    </row>
    <row r="58" spans="1:24" ht="12.75" hidden="1">
      <c r="A58" s="24">
        <v>1750</v>
      </c>
      <c r="B58" s="24">
        <v>120.4800033569336</v>
      </c>
      <c r="C58" s="24">
        <v>130.77999877929688</v>
      </c>
      <c r="D58" s="24">
        <v>8.996039390563965</v>
      </c>
      <c r="E58" s="24">
        <v>9.667437553405762</v>
      </c>
      <c r="F58" s="24">
        <v>27.166136630366896</v>
      </c>
      <c r="G58" s="24" t="s">
        <v>57</v>
      </c>
      <c r="H58" s="24">
        <v>18.886373756130467</v>
      </c>
      <c r="I58" s="24">
        <v>71.86637711306406</v>
      </c>
      <c r="J58" s="24" t="s">
        <v>60</v>
      </c>
      <c r="K58" s="24">
        <v>-0.9858502391487649</v>
      </c>
      <c r="L58" s="24">
        <v>0.0034704589707428434</v>
      </c>
      <c r="M58" s="24">
        <v>0.23313355964587995</v>
      </c>
      <c r="N58" s="24">
        <v>0.00033570056280118643</v>
      </c>
      <c r="O58" s="24">
        <v>-0.039629602469438696</v>
      </c>
      <c r="P58" s="24">
        <v>0.0003972698797494338</v>
      </c>
      <c r="Q58" s="24">
        <v>0.004799746725595939</v>
      </c>
      <c r="R58" s="24">
        <v>2.699146802530955E-05</v>
      </c>
      <c r="S58" s="24">
        <v>-0.0005214992778925447</v>
      </c>
      <c r="T58" s="24">
        <v>2.8303090736261583E-05</v>
      </c>
      <c r="U58" s="24">
        <v>0.00010356610059843907</v>
      </c>
      <c r="V58" s="24">
        <v>2.1218152901952203E-06</v>
      </c>
      <c r="W58" s="24">
        <v>-3.250554401837501E-05</v>
      </c>
      <c r="X58" s="24">
        <v>67.5</v>
      </c>
    </row>
    <row r="59" spans="1:24" ht="12.75" hidden="1">
      <c r="A59" s="24">
        <v>1751</v>
      </c>
      <c r="B59" s="24">
        <v>161.8800048828125</v>
      </c>
      <c r="C59" s="24">
        <v>131.27999877929688</v>
      </c>
      <c r="D59" s="24">
        <v>8.719766616821289</v>
      </c>
      <c r="E59" s="24">
        <v>8.883347511291504</v>
      </c>
      <c r="F59" s="24">
        <v>30.33798730074768</v>
      </c>
      <c r="G59" s="24" t="s">
        <v>58</v>
      </c>
      <c r="H59" s="24">
        <v>-11.435815133025486</v>
      </c>
      <c r="I59" s="24">
        <v>82.94418974978701</v>
      </c>
      <c r="J59" s="24" t="s">
        <v>61</v>
      </c>
      <c r="K59" s="24">
        <v>-0.08846181540497627</v>
      </c>
      <c r="L59" s="24">
        <v>0.6379208684514979</v>
      </c>
      <c r="M59" s="24">
        <v>-0.02359430251931625</v>
      </c>
      <c r="N59" s="24">
        <v>0.03251782262699674</v>
      </c>
      <c r="O59" s="24">
        <v>-0.0031253098711076306</v>
      </c>
      <c r="P59" s="24">
        <v>0.018295951398160516</v>
      </c>
      <c r="Q59" s="24">
        <v>-0.0006133961574220526</v>
      </c>
      <c r="R59" s="24">
        <v>0.000499884237441062</v>
      </c>
      <c r="S59" s="24">
        <v>-5.78262293975279E-06</v>
      </c>
      <c r="T59" s="24">
        <v>0.00026776167591447526</v>
      </c>
      <c r="U59" s="24">
        <v>-2.1698879793941853E-05</v>
      </c>
      <c r="V59" s="24">
        <v>1.8473880985695627E-05</v>
      </c>
      <c r="W59" s="24">
        <v>7.211527856123816E-07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1752</v>
      </c>
      <c r="B61" s="24">
        <v>143.68</v>
      </c>
      <c r="C61" s="24">
        <v>121.28</v>
      </c>
      <c r="D61" s="24">
        <v>9.02522973701174</v>
      </c>
      <c r="E61" s="24">
        <v>9.65638863731693</v>
      </c>
      <c r="F61" s="24">
        <v>27.33311955440157</v>
      </c>
      <c r="G61" s="24" t="s">
        <v>59</v>
      </c>
      <c r="H61" s="24">
        <v>-4.035484414263422</v>
      </c>
      <c r="I61" s="24">
        <v>72.14451558573658</v>
      </c>
      <c r="J61" s="24" t="s">
        <v>73</v>
      </c>
      <c r="K61" s="24">
        <v>2.0347241694385585</v>
      </c>
      <c r="M61" s="24" t="s">
        <v>68</v>
      </c>
      <c r="N61" s="24">
        <v>1.0814368357019233</v>
      </c>
      <c r="X61" s="24">
        <v>67.5</v>
      </c>
    </row>
    <row r="62" spans="1:24" ht="12.75" hidden="1">
      <c r="A62" s="24">
        <v>1751</v>
      </c>
      <c r="B62" s="24">
        <v>161.8800048828125</v>
      </c>
      <c r="C62" s="24">
        <v>131.27999877929688</v>
      </c>
      <c r="D62" s="24">
        <v>8.719766616821289</v>
      </c>
      <c r="E62" s="24">
        <v>8.883347511291504</v>
      </c>
      <c r="F62" s="24">
        <v>28.499875691836237</v>
      </c>
      <c r="G62" s="24" t="s">
        <v>56</v>
      </c>
      <c r="H62" s="24">
        <v>-16.46122029782623</v>
      </c>
      <c r="I62" s="24">
        <v>77.91878458498627</v>
      </c>
      <c r="J62" s="24" t="s">
        <v>62</v>
      </c>
      <c r="K62" s="24">
        <v>1.363604347790534</v>
      </c>
      <c r="L62" s="24">
        <v>0.2587009691794713</v>
      </c>
      <c r="M62" s="24">
        <v>0.3228150022978246</v>
      </c>
      <c r="N62" s="24">
        <v>0.03274315971595977</v>
      </c>
      <c r="O62" s="24">
        <v>0.05476497633059301</v>
      </c>
      <c r="P62" s="24">
        <v>0.007421146401269635</v>
      </c>
      <c r="Q62" s="24">
        <v>0.006666223455249177</v>
      </c>
      <c r="R62" s="24">
        <v>0.0005040476779586468</v>
      </c>
      <c r="S62" s="24">
        <v>0.0007185194977554999</v>
      </c>
      <c r="T62" s="24">
        <v>0.00010917804242431806</v>
      </c>
      <c r="U62" s="24">
        <v>0.0001458134717489693</v>
      </c>
      <c r="V62" s="24">
        <v>1.8697556050122238E-05</v>
      </c>
      <c r="W62" s="24">
        <v>4.480275177561858E-05</v>
      </c>
      <c r="X62" s="24">
        <v>67.5</v>
      </c>
    </row>
    <row r="63" spans="1:24" ht="12.75" hidden="1">
      <c r="A63" s="24">
        <v>1749</v>
      </c>
      <c r="B63" s="24">
        <v>145.75999450683594</v>
      </c>
      <c r="C63" s="24">
        <v>156.55999755859375</v>
      </c>
      <c r="D63" s="24">
        <v>8.771550178527832</v>
      </c>
      <c r="E63" s="24">
        <v>9.227012634277344</v>
      </c>
      <c r="F63" s="24">
        <v>26.322025284670293</v>
      </c>
      <c r="G63" s="24" t="s">
        <v>57</v>
      </c>
      <c r="H63" s="24">
        <v>-6.7686845116655405</v>
      </c>
      <c r="I63" s="24">
        <v>71.4913099951704</v>
      </c>
      <c r="J63" s="24" t="s">
        <v>60</v>
      </c>
      <c r="K63" s="24">
        <v>0.11041295623745422</v>
      </c>
      <c r="L63" s="24">
        <v>-0.0014083752258636558</v>
      </c>
      <c r="M63" s="24">
        <v>-0.02248027949408861</v>
      </c>
      <c r="N63" s="24">
        <v>0.00033851171356627144</v>
      </c>
      <c r="O63" s="24">
        <v>0.005022915449366643</v>
      </c>
      <c r="P63" s="24">
        <v>-0.0001611574876459107</v>
      </c>
      <c r="Q63" s="24">
        <v>-0.0002895507719870298</v>
      </c>
      <c r="R63" s="24">
        <v>2.7203454959393523E-05</v>
      </c>
      <c r="S63" s="24">
        <v>0.00011404899446474547</v>
      </c>
      <c r="T63" s="24">
        <v>-1.1472075927775958E-05</v>
      </c>
      <c r="U63" s="24">
        <v>5.2464455818312395E-06</v>
      </c>
      <c r="V63" s="24">
        <v>2.14869311513434E-06</v>
      </c>
      <c r="W63" s="24">
        <v>8.575469930173005E-06</v>
      </c>
      <c r="X63" s="24">
        <v>67.5</v>
      </c>
    </row>
    <row r="64" spans="1:24" ht="12.75" hidden="1">
      <c r="A64" s="24">
        <v>1750</v>
      </c>
      <c r="B64" s="24">
        <v>120.4800033569336</v>
      </c>
      <c r="C64" s="24">
        <v>130.77999877929688</v>
      </c>
      <c r="D64" s="24">
        <v>8.996039390563965</v>
      </c>
      <c r="E64" s="24">
        <v>9.667437553405762</v>
      </c>
      <c r="F64" s="24">
        <v>27.166136630366896</v>
      </c>
      <c r="G64" s="24" t="s">
        <v>58</v>
      </c>
      <c r="H64" s="24">
        <v>18.886373756130467</v>
      </c>
      <c r="I64" s="24">
        <v>71.86637711306406</v>
      </c>
      <c r="J64" s="24" t="s">
        <v>61</v>
      </c>
      <c r="K64" s="24">
        <v>1.3591268507421055</v>
      </c>
      <c r="L64" s="24">
        <v>-0.25869713553423995</v>
      </c>
      <c r="M64" s="24">
        <v>0.3220313070842836</v>
      </c>
      <c r="N64" s="24">
        <v>0.032741409835323664</v>
      </c>
      <c r="O64" s="24">
        <v>0.05453414483494654</v>
      </c>
      <c r="P64" s="24">
        <v>-0.007419396348305764</v>
      </c>
      <c r="Q64" s="24">
        <v>0.006659932094680545</v>
      </c>
      <c r="R64" s="24">
        <v>0.0005033130573448059</v>
      </c>
      <c r="S64" s="24">
        <v>0.0007094103858250148</v>
      </c>
      <c r="T64" s="24">
        <v>-0.00010857364515163676</v>
      </c>
      <c r="U64" s="24">
        <v>0.00014571905624263543</v>
      </c>
      <c r="V64" s="24">
        <v>1.857368353731798E-05</v>
      </c>
      <c r="W64" s="24">
        <v>4.3974400304545286E-05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1752</v>
      </c>
      <c r="B66" s="24">
        <v>143.68</v>
      </c>
      <c r="C66" s="24">
        <v>121.28</v>
      </c>
      <c r="D66" s="24">
        <v>9.02522973701174</v>
      </c>
      <c r="E66" s="24">
        <v>9.65638863731693</v>
      </c>
      <c r="F66" s="24">
        <v>31.639517563225347</v>
      </c>
      <c r="G66" s="24" t="s">
        <v>59</v>
      </c>
      <c r="H66" s="24">
        <v>7.331055641569364</v>
      </c>
      <c r="I66" s="24">
        <v>83.51105564156937</v>
      </c>
      <c r="J66" s="24" t="s">
        <v>73</v>
      </c>
      <c r="K66" s="24">
        <v>0.6639572892318587</v>
      </c>
      <c r="M66" s="24" t="s">
        <v>68</v>
      </c>
      <c r="N66" s="24">
        <v>0.520269881706983</v>
      </c>
      <c r="X66" s="24">
        <v>67.5</v>
      </c>
    </row>
    <row r="67" spans="1:24" ht="12.75" hidden="1">
      <c r="A67" s="24">
        <v>1751</v>
      </c>
      <c r="B67" s="24">
        <v>161.8800048828125</v>
      </c>
      <c r="C67" s="24">
        <v>131.27999877929688</v>
      </c>
      <c r="D67" s="24">
        <v>8.719766616821289</v>
      </c>
      <c r="E67" s="24">
        <v>8.883347511291504</v>
      </c>
      <c r="F67" s="24">
        <v>28.499875691836237</v>
      </c>
      <c r="G67" s="24" t="s">
        <v>56</v>
      </c>
      <c r="H67" s="24">
        <v>-16.46122029782623</v>
      </c>
      <c r="I67" s="24">
        <v>77.91878458498627</v>
      </c>
      <c r="J67" s="24" t="s">
        <v>62</v>
      </c>
      <c r="K67" s="24">
        <v>0.486357723239907</v>
      </c>
      <c r="L67" s="24">
        <v>0.6421974240582445</v>
      </c>
      <c r="M67" s="24">
        <v>0.11513873603046697</v>
      </c>
      <c r="N67" s="24">
        <v>0.03181223835136461</v>
      </c>
      <c r="O67" s="24">
        <v>0.01953316050657087</v>
      </c>
      <c r="P67" s="24">
        <v>0.018422699628117583</v>
      </c>
      <c r="Q67" s="24">
        <v>0.002377653881566537</v>
      </c>
      <c r="R67" s="24">
        <v>0.0004897267156643285</v>
      </c>
      <c r="S67" s="24">
        <v>0.00025630814237372795</v>
      </c>
      <c r="T67" s="24">
        <v>0.0002710922195277876</v>
      </c>
      <c r="U67" s="24">
        <v>5.200085566603454E-05</v>
      </c>
      <c r="V67" s="24">
        <v>1.8177482720833343E-05</v>
      </c>
      <c r="W67" s="24">
        <v>1.5985159846242464E-05</v>
      </c>
      <c r="X67" s="24">
        <v>67.5</v>
      </c>
    </row>
    <row r="68" spans="1:24" ht="12.75" hidden="1">
      <c r="A68" s="24">
        <v>1750</v>
      </c>
      <c r="B68" s="24">
        <v>120.4800033569336</v>
      </c>
      <c r="C68" s="24">
        <v>130.77999877929688</v>
      </c>
      <c r="D68" s="24">
        <v>8.996039390563965</v>
      </c>
      <c r="E68" s="24">
        <v>9.667437553405762</v>
      </c>
      <c r="F68" s="24">
        <v>21.924065899043153</v>
      </c>
      <c r="G68" s="24" t="s">
        <v>57</v>
      </c>
      <c r="H68" s="24">
        <v>5.018791583641779</v>
      </c>
      <c r="I68" s="24">
        <v>57.99879494057537</v>
      </c>
      <c r="J68" s="24" t="s">
        <v>60</v>
      </c>
      <c r="K68" s="24">
        <v>0.09079367872157759</v>
      </c>
      <c r="L68" s="24">
        <v>0.0034936802570792497</v>
      </c>
      <c r="M68" s="24">
        <v>-0.0202071404856419</v>
      </c>
      <c r="N68" s="24">
        <v>0.0003287189318727721</v>
      </c>
      <c r="O68" s="24">
        <v>0.0038530358285608075</v>
      </c>
      <c r="P68" s="24">
        <v>0.0003997320262415733</v>
      </c>
      <c r="Q68" s="24">
        <v>-0.0003557034994212423</v>
      </c>
      <c r="R68" s="24">
        <v>2.6444393770855152E-05</v>
      </c>
      <c r="S68" s="24">
        <v>6.74102609547049E-05</v>
      </c>
      <c r="T68" s="24">
        <v>2.846856996718954E-05</v>
      </c>
      <c r="U68" s="24">
        <v>-3.6891415104140877E-06</v>
      </c>
      <c r="V68" s="24">
        <v>2.088999739801136E-06</v>
      </c>
      <c r="W68" s="24">
        <v>4.717724250629324E-06</v>
      </c>
      <c r="X68" s="24">
        <v>67.5</v>
      </c>
    </row>
    <row r="69" spans="1:24" ht="12.75" hidden="1">
      <c r="A69" s="24">
        <v>1749</v>
      </c>
      <c r="B69" s="24">
        <v>145.75999450683594</v>
      </c>
      <c r="C69" s="24">
        <v>156.55999755859375</v>
      </c>
      <c r="D69" s="24">
        <v>8.771550178527832</v>
      </c>
      <c r="E69" s="24">
        <v>9.227012634277344</v>
      </c>
      <c r="F69" s="24">
        <v>27.33061735308756</v>
      </c>
      <c r="G69" s="24" t="s">
        <v>58</v>
      </c>
      <c r="H69" s="24">
        <v>-4.029322040804189</v>
      </c>
      <c r="I69" s="24">
        <v>74.23067246603175</v>
      </c>
      <c r="J69" s="24" t="s">
        <v>61</v>
      </c>
      <c r="K69" s="24">
        <v>0.4778078513998163</v>
      </c>
      <c r="L69" s="24">
        <v>0.6421879208341637</v>
      </c>
      <c r="M69" s="24">
        <v>0.11335166521973589</v>
      </c>
      <c r="N69" s="24">
        <v>0.0318105399637897</v>
      </c>
      <c r="O69" s="24">
        <v>0.019149372686312383</v>
      </c>
      <c r="P69" s="24">
        <v>0.01841836246507926</v>
      </c>
      <c r="Q69" s="24">
        <v>0.002350896212304555</v>
      </c>
      <c r="R69" s="24">
        <v>0.0004890122187363645</v>
      </c>
      <c r="S69" s="24">
        <v>0.00024728469537173097</v>
      </c>
      <c r="T69" s="24">
        <v>0.00026959327145261884</v>
      </c>
      <c r="U69" s="24">
        <v>5.186982962104171E-05</v>
      </c>
      <c r="V69" s="24">
        <v>1.805704732655108E-05</v>
      </c>
      <c r="W69" s="24">
        <v>1.5273127158671418E-05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1752</v>
      </c>
      <c r="B71" s="100">
        <v>143.68</v>
      </c>
      <c r="C71" s="100">
        <v>121.28</v>
      </c>
      <c r="D71" s="100">
        <v>9.02522973701174</v>
      </c>
      <c r="E71" s="100">
        <v>9.65638863731693</v>
      </c>
      <c r="F71" s="100">
        <v>26.309907399039112</v>
      </c>
      <c r="G71" s="100" t="s">
        <v>59</v>
      </c>
      <c r="H71" s="100">
        <v>-6.7362059745353235</v>
      </c>
      <c r="I71" s="100">
        <v>69.44379402546468</v>
      </c>
      <c r="J71" s="100" t="s">
        <v>73</v>
      </c>
      <c r="K71" s="100">
        <v>0.08584013404715164</v>
      </c>
      <c r="M71" s="100" t="s">
        <v>68</v>
      </c>
      <c r="N71" s="100">
        <v>0.07331029394992436</v>
      </c>
      <c r="X71" s="100">
        <v>67.5</v>
      </c>
    </row>
    <row r="72" spans="1:24" s="100" customFormat="1" ht="12.75">
      <c r="A72" s="100">
        <v>1750</v>
      </c>
      <c r="B72" s="100">
        <v>120.4800033569336</v>
      </c>
      <c r="C72" s="100">
        <v>130.77999877929688</v>
      </c>
      <c r="D72" s="100">
        <v>8.996039390563965</v>
      </c>
      <c r="E72" s="100">
        <v>9.667437553405762</v>
      </c>
      <c r="F72" s="100">
        <v>20.89214492543493</v>
      </c>
      <c r="G72" s="100" t="s">
        <v>56</v>
      </c>
      <c r="H72" s="100">
        <v>2.28890684333939</v>
      </c>
      <c r="I72" s="100">
        <v>55.268910200272984</v>
      </c>
      <c r="J72" s="100" t="s">
        <v>62</v>
      </c>
      <c r="K72" s="100">
        <v>0.13778015103033991</v>
      </c>
      <c r="L72" s="100">
        <v>0.25415783954724697</v>
      </c>
      <c r="M72" s="100">
        <v>0.032617559310058004</v>
      </c>
      <c r="N72" s="100">
        <v>0.03334874742672772</v>
      </c>
      <c r="O72" s="100">
        <v>0.005533507522736755</v>
      </c>
      <c r="P72" s="100">
        <v>0.0072909724328244566</v>
      </c>
      <c r="Q72" s="100">
        <v>0.0006735286308347573</v>
      </c>
      <c r="R72" s="100">
        <v>0.000513309922370241</v>
      </c>
      <c r="S72" s="100">
        <v>7.261448171099236E-05</v>
      </c>
      <c r="T72" s="100">
        <v>0.00010728420860243381</v>
      </c>
      <c r="U72" s="100">
        <v>1.4732473340696624E-05</v>
      </c>
      <c r="V72" s="100">
        <v>1.90485806901053E-05</v>
      </c>
      <c r="W72" s="100">
        <v>4.531608655807667E-06</v>
      </c>
      <c r="X72" s="100">
        <v>67.5</v>
      </c>
    </row>
    <row r="73" spans="1:24" s="100" customFormat="1" ht="12.75">
      <c r="A73" s="100">
        <v>1749</v>
      </c>
      <c r="B73" s="100">
        <v>145.75999450683594</v>
      </c>
      <c r="C73" s="100">
        <v>156.55999755859375</v>
      </c>
      <c r="D73" s="100">
        <v>8.771550178527832</v>
      </c>
      <c r="E73" s="100">
        <v>9.227012634277344</v>
      </c>
      <c r="F73" s="100">
        <v>27.33061735308756</v>
      </c>
      <c r="G73" s="100" t="s">
        <v>57</v>
      </c>
      <c r="H73" s="100">
        <v>-4.029322040804189</v>
      </c>
      <c r="I73" s="100">
        <v>74.23067246603175</v>
      </c>
      <c r="J73" s="100" t="s">
        <v>60</v>
      </c>
      <c r="K73" s="100">
        <v>-0.10446269600336741</v>
      </c>
      <c r="L73" s="100">
        <v>-0.0013832018191148945</v>
      </c>
      <c r="M73" s="100">
        <v>0.02448665640874998</v>
      </c>
      <c r="N73" s="100">
        <v>0.00034494057966361226</v>
      </c>
      <c r="O73" s="100">
        <v>-0.004234003592328207</v>
      </c>
      <c r="P73" s="100">
        <v>-0.0001582133486817993</v>
      </c>
      <c r="Q73" s="100">
        <v>0.0004937882706696826</v>
      </c>
      <c r="R73" s="100">
        <v>2.7720810410304726E-05</v>
      </c>
      <c r="S73" s="100">
        <v>-5.8590660086916875E-05</v>
      </c>
      <c r="T73" s="100">
        <v>-1.1264080604225411E-05</v>
      </c>
      <c r="U73" s="100">
        <v>9.979922150623598E-06</v>
      </c>
      <c r="V73" s="100">
        <v>2.185790739257258E-06</v>
      </c>
      <c r="W73" s="100">
        <v>-3.743012791122979E-06</v>
      </c>
      <c r="X73" s="100">
        <v>67.5</v>
      </c>
    </row>
    <row r="74" spans="1:24" s="100" customFormat="1" ht="12.75">
      <c r="A74" s="100">
        <v>1751</v>
      </c>
      <c r="B74" s="100">
        <v>161.8800048828125</v>
      </c>
      <c r="C74" s="100">
        <v>131.27999877929688</v>
      </c>
      <c r="D74" s="100">
        <v>8.719766616821289</v>
      </c>
      <c r="E74" s="100">
        <v>8.883347511291504</v>
      </c>
      <c r="F74" s="100">
        <v>34.499796123368334</v>
      </c>
      <c r="G74" s="100" t="s">
        <v>58</v>
      </c>
      <c r="H74" s="100">
        <v>-0.05741163961779705</v>
      </c>
      <c r="I74" s="100">
        <v>94.3225932431947</v>
      </c>
      <c r="J74" s="100" t="s">
        <v>61</v>
      </c>
      <c r="K74" s="100">
        <v>-0.08983827225437566</v>
      </c>
      <c r="L74" s="100">
        <v>-0.25415407562353143</v>
      </c>
      <c r="M74" s="100">
        <v>-0.021547826648295073</v>
      </c>
      <c r="N74" s="100">
        <v>0.03334696344389066</v>
      </c>
      <c r="O74" s="100">
        <v>-0.003562712321299054</v>
      </c>
      <c r="P74" s="100">
        <v>-0.007289255624033572</v>
      </c>
      <c r="Q74" s="100">
        <v>-0.00045805453856848435</v>
      </c>
      <c r="R74" s="100">
        <v>0.0005125608579221972</v>
      </c>
      <c r="S74" s="100">
        <v>-4.289519209346671E-05</v>
      </c>
      <c r="T74" s="100">
        <v>-0.00010669124567457278</v>
      </c>
      <c r="U74" s="100">
        <v>-1.0837293232252656E-05</v>
      </c>
      <c r="V74" s="100">
        <v>1.8922757334797423E-05</v>
      </c>
      <c r="W74" s="100">
        <v>-2.55447298965574E-06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1752</v>
      </c>
      <c r="B76" s="24">
        <v>143.68</v>
      </c>
      <c r="C76" s="24">
        <v>121.28</v>
      </c>
      <c r="D76" s="24">
        <v>9.02522973701174</v>
      </c>
      <c r="E76" s="24">
        <v>9.65638863731693</v>
      </c>
      <c r="F76" s="24">
        <v>31.639517563225347</v>
      </c>
      <c r="G76" s="24" t="s">
        <v>59</v>
      </c>
      <c r="H76" s="24">
        <v>7.331055641569364</v>
      </c>
      <c r="I76" s="24">
        <v>83.51105564156937</v>
      </c>
      <c r="J76" s="24" t="s">
        <v>73</v>
      </c>
      <c r="K76" s="24">
        <v>0.6806127718827847</v>
      </c>
      <c r="M76" s="24" t="s">
        <v>68</v>
      </c>
      <c r="N76" s="24">
        <v>0.35318383973503736</v>
      </c>
      <c r="X76" s="24">
        <v>67.5</v>
      </c>
    </row>
    <row r="77" spans="1:24" ht="12.75" hidden="1">
      <c r="A77" s="24">
        <v>1750</v>
      </c>
      <c r="B77" s="24">
        <v>120.4800033569336</v>
      </c>
      <c r="C77" s="24">
        <v>130.77999877929688</v>
      </c>
      <c r="D77" s="24">
        <v>8.996039390563965</v>
      </c>
      <c r="E77" s="24">
        <v>9.667437553405762</v>
      </c>
      <c r="F77" s="24">
        <v>20.89214492543493</v>
      </c>
      <c r="G77" s="24" t="s">
        <v>56</v>
      </c>
      <c r="H77" s="24">
        <v>2.28890684333939</v>
      </c>
      <c r="I77" s="24">
        <v>55.268910200272984</v>
      </c>
      <c r="J77" s="24" t="s">
        <v>62</v>
      </c>
      <c r="K77" s="24">
        <v>0.8014861805393223</v>
      </c>
      <c r="L77" s="24">
        <v>0.007332748631613589</v>
      </c>
      <c r="M77" s="24">
        <v>0.18974075645207633</v>
      </c>
      <c r="N77" s="24">
        <v>0.033546358820569284</v>
      </c>
      <c r="O77" s="24">
        <v>0.03218917375524412</v>
      </c>
      <c r="P77" s="24">
        <v>0.00021031339950725421</v>
      </c>
      <c r="Q77" s="24">
        <v>0.00391812946340269</v>
      </c>
      <c r="R77" s="24">
        <v>0.0005163356781017714</v>
      </c>
      <c r="S77" s="24">
        <v>0.00042230714173544594</v>
      </c>
      <c r="T77" s="24">
        <v>3.115017099534844E-06</v>
      </c>
      <c r="U77" s="24">
        <v>8.568881668018342E-05</v>
      </c>
      <c r="V77" s="24">
        <v>1.9154933941657595E-05</v>
      </c>
      <c r="W77" s="24">
        <v>2.6331512397648538E-05</v>
      </c>
      <c r="X77" s="24">
        <v>67.5</v>
      </c>
    </row>
    <row r="78" spans="1:24" ht="12.75" hidden="1">
      <c r="A78" s="24">
        <v>1751</v>
      </c>
      <c r="B78" s="24">
        <v>161.8800048828125</v>
      </c>
      <c r="C78" s="24">
        <v>131.27999877929688</v>
      </c>
      <c r="D78" s="24">
        <v>8.719766616821289</v>
      </c>
      <c r="E78" s="24">
        <v>8.883347511291504</v>
      </c>
      <c r="F78" s="24">
        <v>30.33798730074768</v>
      </c>
      <c r="G78" s="24" t="s">
        <v>57</v>
      </c>
      <c r="H78" s="24">
        <v>-11.435815133025486</v>
      </c>
      <c r="I78" s="24">
        <v>82.94418974978701</v>
      </c>
      <c r="J78" s="24" t="s">
        <v>60</v>
      </c>
      <c r="K78" s="24">
        <v>0.7204524409585883</v>
      </c>
      <c r="L78" s="24">
        <v>3.9790891026638584E-05</v>
      </c>
      <c r="M78" s="24">
        <v>-0.17149130441974367</v>
      </c>
      <c r="N78" s="24">
        <v>0.00034727194197744837</v>
      </c>
      <c r="O78" s="24">
        <v>0.028780804771793626</v>
      </c>
      <c r="P78" s="24">
        <v>4.46316770974018E-06</v>
      </c>
      <c r="Q78" s="24">
        <v>-0.0035840668096770245</v>
      </c>
      <c r="R78" s="24">
        <v>2.792830760061651E-05</v>
      </c>
      <c r="S78" s="24">
        <v>0.00036395583018480773</v>
      </c>
      <c r="T78" s="24">
        <v>3.112693948862558E-07</v>
      </c>
      <c r="U78" s="24">
        <v>-8.087990606695012E-05</v>
      </c>
      <c r="V78" s="24">
        <v>2.2096483603379544E-06</v>
      </c>
      <c r="W78" s="24">
        <v>2.2235035530727208E-05</v>
      </c>
      <c r="X78" s="24">
        <v>67.5</v>
      </c>
    </row>
    <row r="79" spans="1:24" ht="12.75" hidden="1">
      <c r="A79" s="24">
        <v>1749</v>
      </c>
      <c r="B79" s="24">
        <v>145.75999450683594</v>
      </c>
      <c r="C79" s="24">
        <v>156.55999755859375</v>
      </c>
      <c r="D79" s="24">
        <v>8.771550178527832</v>
      </c>
      <c r="E79" s="24">
        <v>9.227012634277344</v>
      </c>
      <c r="F79" s="24">
        <v>26.322025284670293</v>
      </c>
      <c r="G79" s="24" t="s">
        <v>58</v>
      </c>
      <c r="H79" s="24">
        <v>-6.7686845116655405</v>
      </c>
      <c r="I79" s="24">
        <v>71.4913099951704</v>
      </c>
      <c r="J79" s="24" t="s">
        <v>61</v>
      </c>
      <c r="K79" s="24">
        <v>-0.3511814031413437</v>
      </c>
      <c r="L79" s="24">
        <v>0.00733264066891473</v>
      </c>
      <c r="M79" s="24">
        <v>-0.08119290096690072</v>
      </c>
      <c r="N79" s="24">
        <v>0.033544561292655206</v>
      </c>
      <c r="O79" s="24">
        <v>-0.01441555353544213</v>
      </c>
      <c r="P79" s="24">
        <v>0.0002102660365971943</v>
      </c>
      <c r="Q79" s="24">
        <v>-0.0015830993638290068</v>
      </c>
      <c r="R79" s="24">
        <v>0.0005155798115863163</v>
      </c>
      <c r="S79" s="24">
        <v>-0.00021419494773511683</v>
      </c>
      <c r="T79" s="24">
        <v>3.099426220157792E-06</v>
      </c>
      <c r="U79" s="24">
        <v>-2.8302192470750503E-05</v>
      </c>
      <c r="V79" s="24">
        <v>1.902705832315973E-05</v>
      </c>
      <c r="W79" s="24">
        <v>-1.4105025348960464E-05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1752</v>
      </c>
      <c r="B81" s="24">
        <v>144.64</v>
      </c>
      <c r="C81" s="24">
        <v>105.74</v>
      </c>
      <c r="D81" s="24">
        <v>8.90723127780648</v>
      </c>
      <c r="E81" s="24">
        <v>9.670847711928191</v>
      </c>
      <c r="F81" s="24">
        <v>26.521876431605065</v>
      </c>
      <c r="G81" s="24" t="s">
        <v>59</v>
      </c>
      <c r="H81" s="24">
        <v>-6.206497248266544</v>
      </c>
      <c r="I81" s="24">
        <v>70.93350275173344</v>
      </c>
      <c r="J81" s="24" t="s">
        <v>73</v>
      </c>
      <c r="K81" s="24">
        <v>0.707443058899173</v>
      </c>
      <c r="M81" s="24" t="s">
        <v>68</v>
      </c>
      <c r="N81" s="24">
        <v>0.3944921982420771</v>
      </c>
      <c r="X81" s="24">
        <v>67.5</v>
      </c>
    </row>
    <row r="82" spans="1:24" ht="12.75" hidden="1">
      <c r="A82" s="24">
        <v>1749</v>
      </c>
      <c r="B82" s="24">
        <v>134.3800048828125</v>
      </c>
      <c r="C82" s="24">
        <v>141.77999877929688</v>
      </c>
      <c r="D82" s="24">
        <v>8.73762035369873</v>
      </c>
      <c r="E82" s="24">
        <v>9.04687786102295</v>
      </c>
      <c r="F82" s="24">
        <v>20.275456266709746</v>
      </c>
      <c r="G82" s="24" t="s">
        <v>56</v>
      </c>
      <c r="H82" s="24">
        <v>-11.623899690407612</v>
      </c>
      <c r="I82" s="24">
        <v>55.25610519240489</v>
      </c>
      <c r="J82" s="24" t="s">
        <v>62</v>
      </c>
      <c r="K82" s="24">
        <v>0.7834493187786608</v>
      </c>
      <c r="L82" s="24">
        <v>0.23093836648981905</v>
      </c>
      <c r="M82" s="24">
        <v>0.1854711277506104</v>
      </c>
      <c r="N82" s="24">
        <v>0.06977266968686782</v>
      </c>
      <c r="O82" s="24">
        <v>0.03146474840415608</v>
      </c>
      <c r="P82" s="24">
        <v>0.006624762517874013</v>
      </c>
      <c r="Q82" s="24">
        <v>0.003830075683078443</v>
      </c>
      <c r="R82" s="24">
        <v>0.001074005140248578</v>
      </c>
      <c r="S82" s="24">
        <v>0.00041281568341694985</v>
      </c>
      <c r="T82" s="24">
        <v>9.746279891112212E-05</v>
      </c>
      <c r="U82" s="24">
        <v>8.378199575537131E-05</v>
      </c>
      <c r="V82" s="24">
        <v>3.9851597228346816E-05</v>
      </c>
      <c r="W82" s="24">
        <v>2.5737729199619362E-05</v>
      </c>
      <c r="X82" s="24">
        <v>67.5</v>
      </c>
    </row>
    <row r="83" spans="1:24" ht="12.75" hidden="1">
      <c r="A83" s="24">
        <v>1751</v>
      </c>
      <c r="B83" s="24">
        <v>160.33999633789062</v>
      </c>
      <c r="C83" s="24">
        <v>130.24000549316406</v>
      </c>
      <c r="D83" s="24">
        <v>8.913256645202637</v>
      </c>
      <c r="E83" s="24">
        <v>8.933696746826172</v>
      </c>
      <c r="F83" s="24">
        <v>31.488052372060682</v>
      </c>
      <c r="G83" s="24" t="s">
        <v>57</v>
      </c>
      <c r="H83" s="24">
        <v>-8.625782819009999</v>
      </c>
      <c r="I83" s="24">
        <v>84.21421351888063</v>
      </c>
      <c r="J83" s="24" t="s">
        <v>60</v>
      </c>
      <c r="K83" s="24">
        <v>0.09607635135262166</v>
      </c>
      <c r="L83" s="24">
        <v>-0.0012575148250696287</v>
      </c>
      <c r="M83" s="24">
        <v>-0.020651467077608968</v>
      </c>
      <c r="N83" s="24">
        <v>0.0007215420968049147</v>
      </c>
      <c r="O83" s="24">
        <v>0.00419523908586783</v>
      </c>
      <c r="P83" s="24">
        <v>-0.00014385383614331568</v>
      </c>
      <c r="Q83" s="24">
        <v>-0.0003264334025120408</v>
      </c>
      <c r="R83" s="24">
        <v>5.7996990602549355E-05</v>
      </c>
      <c r="S83" s="24">
        <v>8.252236828423588E-05</v>
      </c>
      <c r="T83" s="24">
        <v>-1.023905523823242E-05</v>
      </c>
      <c r="U83" s="24">
        <v>-4.864466763155577E-07</v>
      </c>
      <c r="V83" s="24">
        <v>4.577585419838794E-06</v>
      </c>
      <c r="W83" s="24">
        <v>5.977598856367069E-06</v>
      </c>
      <c r="X83" s="24">
        <v>67.5</v>
      </c>
    </row>
    <row r="84" spans="1:24" ht="12.75" hidden="1">
      <c r="A84" s="24">
        <v>1750</v>
      </c>
      <c r="B84" s="24">
        <v>113.44000244140625</v>
      </c>
      <c r="C84" s="24">
        <v>127.44000244140625</v>
      </c>
      <c r="D84" s="24">
        <v>8.861512184143066</v>
      </c>
      <c r="E84" s="24">
        <v>9.54494857788086</v>
      </c>
      <c r="F84" s="24">
        <v>20.314783562956</v>
      </c>
      <c r="G84" s="24" t="s">
        <v>58</v>
      </c>
      <c r="H84" s="24">
        <v>8.601247884413695</v>
      </c>
      <c r="I84" s="24">
        <v>54.541250325819945</v>
      </c>
      <c r="J84" s="24" t="s">
        <v>61</v>
      </c>
      <c r="K84" s="24">
        <v>0.7775359604581097</v>
      </c>
      <c r="L84" s="24">
        <v>-0.23093494272944212</v>
      </c>
      <c r="M84" s="24">
        <v>0.18431781285764454</v>
      </c>
      <c r="N84" s="24">
        <v>0.06976893873519435</v>
      </c>
      <c r="O84" s="24">
        <v>0.031183815692587227</v>
      </c>
      <c r="P84" s="24">
        <v>-0.006623200471981449</v>
      </c>
      <c r="Q84" s="24">
        <v>0.0038161395377833357</v>
      </c>
      <c r="R84" s="24">
        <v>0.0010724380589858863</v>
      </c>
      <c r="S84" s="24">
        <v>0.0004044834325504127</v>
      </c>
      <c r="T84" s="24">
        <v>-9.69234693942507E-05</v>
      </c>
      <c r="U84" s="24">
        <v>8.378058356435671E-05</v>
      </c>
      <c r="V84" s="24">
        <v>3.95878202655117E-05</v>
      </c>
      <c r="W84" s="24">
        <v>2.5033957263391224E-05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1752</v>
      </c>
      <c r="B86" s="24">
        <v>144.64</v>
      </c>
      <c r="C86" s="24">
        <v>105.74</v>
      </c>
      <c r="D86" s="24">
        <v>8.90723127780648</v>
      </c>
      <c r="E86" s="24">
        <v>9.670847711928191</v>
      </c>
      <c r="F86" s="24">
        <v>26.197106782613876</v>
      </c>
      <c r="G86" s="24" t="s">
        <v>59</v>
      </c>
      <c r="H86" s="24">
        <v>-7.075102787916222</v>
      </c>
      <c r="I86" s="24">
        <v>70.06489721208376</v>
      </c>
      <c r="J86" s="24" t="s">
        <v>73</v>
      </c>
      <c r="K86" s="24">
        <v>1.176848278137198</v>
      </c>
      <c r="M86" s="24" t="s">
        <v>68</v>
      </c>
      <c r="N86" s="24">
        <v>0.7927753197029238</v>
      </c>
      <c r="X86" s="24">
        <v>67.5</v>
      </c>
    </row>
    <row r="87" spans="1:24" ht="12.75" hidden="1">
      <c r="A87" s="24">
        <v>1749</v>
      </c>
      <c r="B87" s="24">
        <v>134.3800048828125</v>
      </c>
      <c r="C87" s="24">
        <v>141.77999877929688</v>
      </c>
      <c r="D87" s="24">
        <v>8.73762035369873</v>
      </c>
      <c r="E87" s="24">
        <v>9.04687786102295</v>
      </c>
      <c r="F87" s="24">
        <v>20.275456266709746</v>
      </c>
      <c r="G87" s="24" t="s">
        <v>56</v>
      </c>
      <c r="H87" s="24">
        <v>-11.623899690407612</v>
      </c>
      <c r="I87" s="24">
        <v>55.25610519240489</v>
      </c>
      <c r="J87" s="24" t="s">
        <v>62</v>
      </c>
      <c r="K87" s="24">
        <v>0.8437826526980913</v>
      </c>
      <c r="L87" s="24">
        <v>0.6470456451948989</v>
      </c>
      <c r="M87" s="24">
        <v>0.19975406527044948</v>
      </c>
      <c r="N87" s="24">
        <v>0.06926757146988756</v>
      </c>
      <c r="O87" s="24">
        <v>0.0338878911088202</v>
      </c>
      <c r="P87" s="24">
        <v>0.018561776619275855</v>
      </c>
      <c r="Q87" s="24">
        <v>0.0041248976581360584</v>
      </c>
      <c r="R87" s="24">
        <v>0.0010662586522896284</v>
      </c>
      <c r="S87" s="24">
        <v>0.0004445940057877845</v>
      </c>
      <c r="T87" s="24">
        <v>0.00027310914908637487</v>
      </c>
      <c r="U87" s="24">
        <v>9.02048197579239E-05</v>
      </c>
      <c r="V87" s="24">
        <v>3.958544165626893E-05</v>
      </c>
      <c r="W87" s="24">
        <v>2.77174205634599E-05</v>
      </c>
      <c r="X87" s="24">
        <v>67.5</v>
      </c>
    </row>
    <row r="88" spans="1:24" ht="12.75" hidden="1">
      <c r="A88" s="24">
        <v>1750</v>
      </c>
      <c r="B88" s="24">
        <v>113.44000244140625</v>
      </c>
      <c r="C88" s="24">
        <v>127.44000244140625</v>
      </c>
      <c r="D88" s="24">
        <v>8.861512184143066</v>
      </c>
      <c r="E88" s="24">
        <v>9.54494857788086</v>
      </c>
      <c r="F88" s="24">
        <v>22.60737356547286</v>
      </c>
      <c r="G88" s="24" t="s">
        <v>57</v>
      </c>
      <c r="H88" s="24">
        <v>14.75640699965804</v>
      </c>
      <c r="I88" s="24">
        <v>60.69640944106429</v>
      </c>
      <c r="J88" s="24" t="s">
        <v>60</v>
      </c>
      <c r="K88" s="24">
        <v>-0.840002921035758</v>
      </c>
      <c r="L88" s="24">
        <v>0.0035196886481231944</v>
      </c>
      <c r="M88" s="24">
        <v>0.19863168419485216</v>
      </c>
      <c r="N88" s="24">
        <v>0.0007157872856585056</v>
      </c>
      <c r="O88" s="24">
        <v>-0.033768698694900026</v>
      </c>
      <c r="P88" s="24">
        <v>0.00040290695122527717</v>
      </c>
      <c r="Q88" s="24">
        <v>0.004088852340971242</v>
      </c>
      <c r="R88" s="24">
        <v>5.75486924863737E-05</v>
      </c>
      <c r="S88" s="24">
        <v>-0.00044453515146355743</v>
      </c>
      <c r="T88" s="24">
        <v>2.8705203259381467E-05</v>
      </c>
      <c r="U88" s="24">
        <v>8.819119987506359E-05</v>
      </c>
      <c r="V88" s="24">
        <v>4.534201504770949E-06</v>
      </c>
      <c r="W88" s="24">
        <v>-2.771344170331791E-05</v>
      </c>
      <c r="X88" s="24">
        <v>67.5</v>
      </c>
    </row>
    <row r="89" spans="1:24" ht="12.75" hidden="1">
      <c r="A89" s="24">
        <v>1751</v>
      </c>
      <c r="B89" s="24">
        <v>160.33999633789062</v>
      </c>
      <c r="C89" s="24">
        <v>130.24000549316406</v>
      </c>
      <c r="D89" s="24">
        <v>8.913256645202637</v>
      </c>
      <c r="E89" s="24">
        <v>8.933696746826172</v>
      </c>
      <c r="F89" s="24">
        <v>29.559736505930903</v>
      </c>
      <c r="G89" s="24" t="s">
        <v>58</v>
      </c>
      <c r="H89" s="24">
        <v>-13.783027927830659</v>
      </c>
      <c r="I89" s="24">
        <v>79.05696841005997</v>
      </c>
      <c r="J89" s="24" t="s">
        <v>61</v>
      </c>
      <c r="K89" s="24">
        <v>-0.07977629751763313</v>
      </c>
      <c r="L89" s="24">
        <v>0.647036072222796</v>
      </c>
      <c r="M89" s="24">
        <v>-0.021145699940827503</v>
      </c>
      <c r="N89" s="24">
        <v>0.06926387302120544</v>
      </c>
      <c r="O89" s="24">
        <v>-0.002839745104109311</v>
      </c>
      <c r="P89" s="24">
        <v>0.018557403300369105</v>
      </c>
      <c r="Q89" s="24">
        <v>-0.0005441205967709104</v>
      </c>
      <c r="R89" s="24">
        <v>0.001064704494954165</v>
      </c>
      <c r="S89" s="24">
        <v>-7.233885242427362E-06</v>
      </c>
      <c r="T89" s="24">
        <v>0.00027159642600837244</v>
      </c>
      <c r="U89" s="24">
        <v>-1.8953146761319673E-05</v>
      </c>
      <c r="V89" s="24">
        <v>3.932490569392385E-05</v>
      </c>
      <c r="W89" s="24">
        <v>4.696292670920372E-07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1752</v>
      </c>
      <c r="B91" s="24">
        <v>144.64</v>
      </c>
      <c r="C91" s="24">
        <v>105.74</v>
      </c>
      <c r="D91" s="24">
        <v>8.90723127780648</v>
      </c>
      <c r="E91" s="24">
        <v>9.670847711928191</v>
      </c>
      <c r="F91" s="24">
        <v>26.521876431605065</v>
      </c>
      <c r="G91" s="24" t="s">
        <v>59</v>
      </c>
      <c r="H91" s="24">
        <v>-6.206497248266544</v>
      </c>
      <c r="I91" s="24">
        <v>70.93350275173344</v>
      </c>
      <c r="J91" s="24" t="s">
        <v>73</v>
      </c>
      <c r="K91" s="24">
        <v>2.461304377693914</v>
      </c>
      <c r="M91" s="24" t="s">
        <v>68</v>
      </c>
      <c r="N91" s="24">
        <v>1.2786250406562263</v>
      </c>
      <c r="X91" s="24">
        <v>67.5</v>
      </c>
    </row>
    <row r="92" spans="1:24" ht="12.75" hidden="1">
      <c r="A92" s="24">
        <v>1751</v>
      </c>
      <c r="B92" s="24">
        <v>160.33999633789062</v>
      </c>
      <c r="C92" s="24">
        <v>130.24000549316406</v>
      </c>
      <c r="D92" s="24">
        <v>8.913256645202637</v>
      </c>
      <c r="E92" s="24">
        <v>8.933696746826172</v>
      </c>
      <c r="F92" s="24">
        <v>25.53271976415131</v>
      </c>
      <c r="G92" s="24" t="s">
        <v>56</v>
      </c>
      <c r="H92" s="24">
        <v>-24.553209701195755</v>
      </c>
      <c r="I92" s="24">
        <v>68.28678663669487</v>
      </c>
      <c r="J92" s="24" t="s">
        <v>62</v>
      </c>
      <c r="K92" s="24">
        <v>1.5234518163991249</v>
      </c>
      <c r="L92" s="24">
        <v>0.04390278639427875</v>
      </c>
      <c r="M92" s="24">
        <v>0.36065642074849025</v>
      </c>
      <c r="N92" s="24">
        <v>0.06779402621642583</v>
      </c>
      <c r="O92" s="24">
        <v>0.061184829593015855</v>
      </c>
      <c r="P92" s="24">
        <v>0.001259657077139281</v>
      </c>
      <c r="Q92" s="24">
        <v>0.007447670974882793</v>
      </c>
      <c r="R92" s="24">
        <v>0.001043601648456044</v>
      </c>
      <c r="S92" s="24">
        <v>0.0008027636480653273</v>
      </c>
      <c r="T92" s="24">
        <v>1.8552392846471368E-05</v>
      </c>
      <c r="U92" s="24">
        <v>0.0001629065721151534</v>
      </c>
      <c r="V92" s="24">
        <v>3.8726428817844184E-05</v>
      </c>
      <c r="W92" s="24">
        <v>5.005608277732477E-05</v>
      </c>
      <c r="X92" s="24">
        <v>67.5</v>
      </c>
    </row>
    <row r="93" spans="1:24" ht="12.75" hidden="1">
      <c r="A93" s="24">
        <v>1749</v>
      </c>
      <c r="B93" s="24">
        <v>134.3800048828125</v>
      </c>
      <c r="C93" s="24">
        <v>141.77999877929688</v>
      </c>
      <c r="D93" s="24">
        <v>8.73762035369873</v>
      </c>
      <c r="E93" s="24">
        <v>9.04687786102295</v>
      </c>
      <c r="F93" s="24">
        <v>24.047062943997</v>
      </c>
      <c r="G93" s="24" t="s">
        <v>57</v>
      </c>
      <c r="H93" s="24">
        <v>-1.3452508371761382</v>
      </c>
      <c r="I93" s="24">
        <v>65.53475404563636</v>
      </c>
      <c r="J93" s="24" t="s">
        <v>60</v>
      </c>
      <c r="K93" s="24">
        <v>-0.18109058669306863</v>
      </c>
      <c r="L93" s="24">
        <v>0.00023760127711015862</v>
      </c>
      <c r="M93" s="24">
        <v>0.04693779285790447</v>
      </c>
      <c r="N93" s="24">
        <v>0.0007007437364898529</v>
      </c>
      <c r="O93" s="24">
        <v>-0.006617252443651043</v>
      </c>
      <c r="P93" s="24">
        <v>2.7242593207487425E-05</v>
      </c>
      <c r="Q93" s="24">
        <v>0.0011626999919650766</v>
      </c>
      <c r="R93" s="24">
        <v>5.632732289909063E-05</v>
      </c>
      <c r="S93" s="24">
        <v>-3.2742374187361346E-05</v>
      </c>
      <c r="T93" s="24">
        <v>1.9501458822383567E-06</v>
      </c>
      <c r="U93" s="24">
        <v>3.8111908406698796E-05</v>
      </c>
      <c r="V93" s="24">
        <v>4.4447293584900255E-06</v>
      </c>
      <c r="W93" s="24">
        <v>-3.7833275780964006E-07</v>
      </c>
      <c r="X93" s="24">
        <v>67.5</v>
      </c>
    </row>
    <row r="94" spans="1:24" ht="12.75" hidden="1">
      <c r="A94" s="24">
        <v>1750</v>
      </c>
      <c r="B94" s="24">
        <v>113.44000244140625</v>
      </c>
      <c r="C94" s="24">
        <v>127.44000244140625</v>
      </c>
      <c r="D94" s="24">
        <v>8.861512184143066</v>
      </c>
      <c r="E94" s="24">
        <v>9.54494857788086</v>
      </c>
      <c r="F94" s="24">
        <v>22.60737356547286</v>
      </c>
      <c r="G94" s="24" t="s">
        <v>58</v>
      </c>
      <c r="H94" s="24">
        <v>14.75640699965804</v>
      </c>
      <c r="I94" s="24">
        <v>60.69640944106429</v>
      </c>
      <c r="J94" s="24" t="s">
        <v>61</v>
      </c>
      <c r="K94" s="24">
        <v>1.5126505334349216</v>
      </c>
      <c r="L94" s="24">
        <v>0.04390214344214623</v>
      </c>
      <c r="M94" s="24">
        <v>0.357589006302963</v>
      </c>
      <c r="N94" s="24">
        <v>0.06779040454849936</v>
      </c>
      <c r="O94" s="24">
        <v>0.06082594300480169</v>
      </c>
      <c r="P94" s="24">
        <v>0.001259362455015397</v>
      </c>
      <c r="Q94" s="24">
        <v>0.00735635315076676</v>
      </c>
      <c r="R94" s="24">
        <v>0.0010420804351657285</v>
      </c>
      <c r="S94" s="24">
        <v>0.0008020956374321753</v>
      </c>
      <c r="T94" s="24">
        <v>1.844961277013127E-05</v>
      </c>
      <c r="U94" s="24">
        <v>0.00015838571171639527</v>
      </c>
      <c r="V94" s="24">
        <v>3.847051689168381E-05</v>
      </c>
      <c r="W94" s="24">
        <v>5.005465300383929E-05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1752</v>
      </c>
      <c r="B96" s="24">
        <v>144.64</v>
      </c>
      <c r="C96" s="24">
        <v>105.74</v>
      </c>
      <c r="D96" s="24">
        <v>8.90723127780648</v>
      </c>
      <c r="E96" s="24">
        <v>9.670847711928191</v>
      </c>
      <c r="F96" s="24">
        <v>28.529674260888207</v>
      </c>
      <c r="G96" s="24" t="s">
        <v>59</v>
      </c>
      <c r="H96" s="24">
        <v>-0.8365856126530105</v>
      </c>
      <c r="I96" s="24">
        <v>76.30341438734698</v>
      </c>
      <c r="J96" s="24" t="s">
        <v>73</v>
      </c>
      <c r="K96" s="24">
        <v>1.4534547368532456</v>
      </c>
      <c r="M96" s="24" t="s">
        <v>68</v>
      </c>
      <c r="N96" s="24">
        <v>0.9343568700086974</v>
      </c>
      <c r="X96" s="24">
        <v>67.5</v>
      </c>
    </row>
    <row r="97" spans="1:24" ht="12.75" hidden="1">
      <c r="A97" s="24">
        <v>1751</v>
      </c>
      <c r="B97" s="24">
        <v>160.33999633789062</v>
      </c>
      <c r="C97" s="24">
        <v>130.24000549316406</v>
      </c>
      <c r="D97" s="24">
        <v>8.913256645202637</v>
      </c>
      <c r="E97" s="24">
        <v>8.933696746826172</v>
      </c>
      <c r="F97" s="24">
        <v>25.53271976415131</v>
      </c>
      <c r="G97" s="24" t="s">
        <v>56</v>
      </c>
      <c r="H97" s="24">
        <v>-24.553209701195755</v>
      </c>
      <c r="I97" s="24">
        <v>68.28678663669487</v>
      </c>
      <c r="J97" s="24" t="s">
        <v>62</v>
      </c>
      <c r="K97" s="24">
        <v>0.9880555695751231</v>
      </c>
      <c r="L97" s="24">
        <v>0.6449003371187544</v>
      </c>
      <c r="M97" s="24">
        <v>0.2339084609585932</v>
      </c>
      <c r="N97" s="24">
        <v>0.0681877303228643</v>
      </c>
      <c r="O97" s="24">
        <v>0.03968241772433009</v>
      </c>
      <c r="P97" s="24">
        <v>0.01850032888985824</v>
      </c>
      <c r="Q97" s="24">
        <v>0.004830280221568944</v>
      </c>
      <c r="R97" s="24">
        <v>0.001049670795140403</v>
      </c>
      <c r="S97" s="24">
        <v>0.0005206643518358308</v>
      </c>
      <c r="T97" s="24">
        <v>0.00027222949135092135</v>
      </c>
      <c r="U97" s="24">
        <v>0.00010564469283906396</v>
      </c>
      <c r="V97" s="24">
        <v>3.8961117806192036E-05</v>
      </c>
      <c r="W97" s="24">
        <v>3.246580897002158E-05</v>
      </c>
      <c r="X97" s="24">
        <v>67.5</v>
      </c>
    </row>
    <row r="98" spans="1:24" ht="12.75" hidden="1">
      <c r="A98" s="24">
        <v>1750</v>
      </c>
      <c r="B98" s="24">
        <v>113.44000244140625</v>
      </c>
      <c r="C98" s="24">
        <v>127.44000244140625</v>
      </c>
      <c r="D98" s="24">
        <v>8.861512184143066</v>
      </c>
      <c r="E98" s="24">
        <v>9.54494857788086</v>
      </c>
      <c r="F98" s="24">
        <v>20.314783562956</v>
      </c>
      <c r="G98" s="24" t="s">
        <v>57</v>
      </c>
      <c r="H98" s="24">
        <v>8.601247884413695</v>
      </c>
      <c r="I98" s="24">
        <v>54.541250325819945</v>
      </c>
      <c r="J98" s="24" t="s">
        <v>60</v>
      </c>
      <c r="K98" s="24">
        <v>-0.3594215667789093</v>
      </c>
      <c r="L98" s="24">
        <v>0.0035077686125614817</v>
      </c>
      <c r="M98" s="24">
        <v>0.08755896972011999</v>
      </c>
      <c r="N98" s="24">
        <v>0.0007046389487991235</v>
      </c>
      <c r="O98" s="24">
        <v>-0.01403562137686977</v>
      </c>
      <c r="P98" s="24">
        <v>0.0004014417771030882</v>
      </c>
      <c r="Q98" s="24">
        <v>0.0019250013398335656</v>
      </c>
      <c r="R98" s="24">
        <v>5.6656895881158464E-05</v>
      </c>
      <c r="S98" s="24">
        <v>-0.00015083572747997656</v>
      </c>
      <c r="T98" s="24">
        <v>2.85984656825106E-05</v>
      </c>
      <c r="U98" s="24">
        <v>4.964278422688838E-05</v>
      </c>
      <c r="V98" s="24">
        <v>4.4693817560687785E-06</v>
      </c>
      <c r="W98" s="24">
        <v>-8.362741257824047E-06</v>
      </c>
      <c r="X98" s="24">
        <v>67.5</v>
      </c>
    </row>
    <row r="99" spans="1:24" ht="12.75" hidden="1">
      <c r="A99" s="24">
        <v>1749</v>
      </c>
      <c r="B99" s="24">
        <v>134.3800048828125</v>
      </c>
      <c r="C99" s="24">
        <v>141.77999877929688</v>
      </c>
      <c r="D99" s="24">
        <v>8.73762035369873</v>
      </c>
      <c r="E99" s="24">
        <v>9.04687786102295</v>
      </c>
      <c r="F99" s="24">
        <v>24.298250767580388</v>
      </c>
      <c r="G99" s="24" t="s">
        <v>58</v>
      </c>
      <c r="H99" s="24">
        <v>-0.6606960424332868</v>
      </c>
      <c r="I99" s="24">
        <v>66.21930884037921</v>
      </c>
      <c r="J99" s="24" t="s">
        <v>61</v>
      </c>
      <c r="K99" s="24">
        <v>0.9203640290138544</v>
      </c>
      <c r="L99" s="24">
        <v>0.6448907972480642</v>
      </c>
      <c r="M99" s="24">
        <v>0.21690227045738555</v>
      </c>
      <c r="N99" s="24">
        <v>0.06818408942367349</v>
      </c>
      <c r="O99" s="24">
        <v>0.037117322223099325</v>
      </c>
      <c r="P99" s="24">
        <v>0.018495972900405097</v>
      </c>
      <c r="Q99" s="24">
        <v>0.004430121540152042</v>
      </c>
      <c r="R99" s="24">
        <v>0.0010481406271678419</v>
      </c>
      <c r="S99" s="24">
        <v>0.0004983371856366049</v>
      </c>
      <c r="T99" s="24">
        <v>0.00027072314958604413</v>
      </c>
      <c r="U99" s="24">
        <v>9.325446423235069E-05</v>
      </c>
      <c r="V99" s="24">
        <v>3.870391876059185E-05</v>
      </c>
      <c r="W99" s="24">
        <v>3.137026156621301E-05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1752</v>
      </c>
      <c r="B101" s="100">
        <v>144.64</v>
      </c>
      <c r="C101" s="100">
        <v>105.74</v>
      </c>
      <c r="D101" s="100">
        <v>8.90723127780648</v>
      </c>
      <c r="E101" s="100">
        <v>9.670847711928191</v>
      </c>
      <c r="F101" s="100">
        <v>26.197106782613876</v>
      </c>
      <c r="G101" s="100" t="s">
        <v>59</v>
      </c>
      <c r="H101" s="100">
        <v>-7.075102787916222</v>
      </c>
      <c r="I101" s="100">
        <v>70.06489721208376</v>
      </c>
      <c r="J101" s="100" t="s">
        <v>73</v>
      </c>
      <c r="K101" s="100">
        <v>0.14132297496607624</v>
      </c>
      <c r="M101" s="100" t="s">
        <v>68</v>
      </c>
      <c r="N101" s="100">
        <v>0.08090377152294773</v>
      </c>
      <c r="X101" s="100">
        <v>67.5</v>
      </c>
    </row>
    <row r="102" spans="1:24" s="100" customFormat="1" ht="12.75">
      <c r="A102" s="100">
        <v>1750</v>
      </c>
      <c r="B102" s="100">
        <v>113.44000244140625</v>
      </c>
      <c r="C102" s="100">
        <v>127.44000244140625</v>
      </c>
      <c r="D102" s="100">
        <v>8.861512184143066</v>
      </c>
      <c r="E102" s="100">
        <v>9.54494857788086</v>
      </c>
      <c r="F102" s="100">
        <v>16.36428662656538</v>
      </c>
      <c r="G102" s="100" t="s">
        <v>56</v>
      </c>
      <c r="H102" s="100">
        <v>-2.0050695125368634</v>
      </c>
      <c r="I102" s="100">
        <v>43.934932928869394</v>
      </c>
      <c r="J102" s="100" t="s">
        <v>62</v>
      </c>
      <c r="K102" s="100">
        <v>0.35455817208694074</v>
      </c>
      <c r="L102" s="100">
        <v>0.05661392927496885</v>
      </c>
      <c r="M102" s="100">
        <v>0.08393689219979993</v>
      </c>
      <c r="N102" s="100">
        <v>0.0717723284794147</v>
      </c>
      <c r="O102" s="100">
        <v>0.014239748814434953</v>
      </c>
      <c r="P102" s="100">
        <v>0.0016241074782476427</v>
      </c>
      <c r="Q102" s="100">
        <v>0.0017332558568372315</v>
      </c>
      <c r="R102" s="100">
        <v>0.0011047619354914745</v>
      </c>
      <c r="S102" s="100">
        <v>0.00018683096015778116</v>
      </c>
      <c r="T102" s="100">
        <v>2.3894741476315614E-05</v>
      </c>
      <c r="U102" s="100">
        <v>3.790751846940821E-05</v>
      </c>
      <c r="V102" s="100">
        <v>4.100292532213879E-05</v>
      </c>
      <c r="W102" s="100">
        <v>1.1652892110552878E-05</v>
      </c>
      <c r="X102" s="100">
        <v>67.5</v>
      </c>
    </row>
    <row r="103" spans="1:24" s="100" customFormat="1" ht="12.75">
      <c r="A103" s="100">
        <v>1749</v>
      </c>
      <c r="B103" s="100">
        <v>134.3800048828125</v>
      </c>
      <c r="C103" s="100">
        <v>141.77999877929688</v>
      </c>
      <c r="D103" s="100">
        <v>8.73762035369873</v>
      </c>
      <c r="E103" s="100">
        <v>9.04687786102295</v>
      </c>
      <c r="F103" s="100">
        <v>24.298250767580388</v>
      </c>
      <c r="G103" s="100" t="s">
        <v>57</v>
      </c>
      <c r="H103" s="100">
        <v>-0.6606960424332868</v>
      </c>
      <c r="I103" s="100">
        <v>66.21930884037921</v>
      </c>
      <c r="J103" s="100" t="s">
        <v>60</v>
      </c>
      <c r="K103" s="100">
        <v>-0.24770055174378414</v>
      </c>
      <c r="L103" s="100">
        <v>0.00030731643865821736</v>
      </c>
      <c r="M103" s="100">
        <v>0.057953169301283386</v>
      </c>
      <c r="N103" s="100">
        <v>0.0007421644490983685</v>
      </c>
      <c r="O103" s="100">
        <v>-0.010057389877624905</v>
      </c>
      <c r="P103" s="100">
        <v>3.52662659401661E-05</v>
      </c>
      <c r="Q103" s="100">
        <v>0.0011634006873623983</v>
      </c>
      <c r="R103" s="100">
        <v>5.9660771904519695E-05</v>
      </c>
      <c r="S103" s="100">
        <v>-0.00014059076407796828</v>
      </c>
      <c r="T103" s="100">
        <v>2.517638208172587E-06</v>
      </c>
      <c r="U103" s="100">
        <v>2.314142175403851E-05</v>
      </c>
      <c r="V103" s="100">
        <v>4.70496965956736E-06</v>
      </c>
      <c r="W103" s="100">
        <v>-9.017802205774838E-06</v>
      </c>
      <c r="X103" s="100">
        <v>67.5</v>
      </c>
    </row>
    <row r="104" spans="1:24" s="100" customFormat="1" ht="12.75">
      <c r="A104" s="100">
        <v>1751</v>
      </c>
      <c r="B104" s="100">
        <v>160.33999633789062</v>
      </c>
      <c r="C104" s="100">
        <v>130.24000549316406</v>
      </c>
      <c r="D104" s="100">
        <v>8.913256645202637</v>
      </c>
      <c r="E104" s="100">
        <v>8.933696746826172</v>
      </c>
      <c r="F104" s="100">
        <v>31.488052372060682</v>
      </c>
      <c r="G104" s="100" t="s">
        <v>58</v>
      </c>
      <c r="H104" s="100">
        <v>-8.625782819009999</v>
      </c>
      <c r="I104" s="100">
        <v>84.21421351888063</v>
      </c>
      <c r="J104" s="100" t="s">
        <v>61</v>
      </c>
      <c r="K104" s="100">
        <v>-0.2536847138860708</v>
      </c>
      <c r="L104" s="100">
        <v>0.05661309516850059</v>
      </c>
      <c r="M104" s="100">
        <v>-0.0607192888635697</v>
      </c>
      <c r="N104" s="100">
        <v>0.07176849118720204</v>
      </c>
      <c r="O104" s="100">
        <v>-0.010080642595968262</v>
      </c>
      <c r="P104" s="100">
        <v>0.0016237245429525768</v>
      </c>
      <c r="Q104" s="100">
        <v>-0.0012847858599413621</v>
      </c>
      <c r="R104" s="100">
        <v>0.0011031498204716465</v>
      </c>
      <c r="S104" s="100">
        <v>-0.00012304488908301502</v>
      </c>
      <c r="T104" s="100">
        <v>2.376173748008986E-05</v>
      </c>
      <c r="U104" s="100">
        <v>-3.0024232808020884E-05</v>
      </c>
      <c r="V104" s="100">
        <v>4.0732089873654175E-05</v>
      </c>
      <c r="W104" s="100">
        <v>-7.380320990154016E-06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1752</v>
      </c>
      <c r="B106" s="24">
        <v>144.64</v>
      </c>
      <c r="C106" s="24">
        <v>105.74</v>
      </c>
      <c r="D106" s="24">
        <v>8.90723127780648</v>
      </c>
      <c r="E106" s="24">
        <v>9.670847711928191</v>
      </c>
      <c r="F106" s="24">
        <v>28.529674260888207</v>
      </c>
      <c r="G106" s="24" t="s">
        <v>59</v>
      </c>
      <c r="H106" s="24">
        <v>-0.8365856126530105</v>
      </c>
      <c r="I106" s="24">
        <v>76.30341438734698</v>
      </c>
      <c r="J106" s="24" t="s">
        <v>73</v>
      </c>
      <c r="K106" s="24">
        <v>0.3164712635773012</v>
      </c>
      <c r="M106" s="24" t="s">
        <v>68</v>
      </c>
      <c r="N106" s="24">
        <v>0.19048410384604472</v>
      </c>
      <c r="X106" s="24">
        <v>67.5</v>
      </c>
    </row>
    <row r="107" spans="1:24" ht="12.75" hidden="1">
      <c r="A107" s="24">
        <v>1750</v>
      </c>
      <c r="B107" s="24">
        <v>113.44000244140625</v>
      </c>
      <c r="C107" s="24">
        <v>127.44000244140625</v>
      </c>
      <c r="D107" s="24">
        <v>8.861512184143066</v>
      </c>
      <c r="E107" s="24">
        <v>9.54494857788086</v>
      </c>
      <c r="F107" s="24">
        <v>16.36428662656538</v>
      </c>
      <c r="G107" s="24" t="s">
        <v>56</v>
      </c>
      <c r="H107" s="24">
        <v>-2.0050695125368634</v>
      </c>
      <c r="I107" s="24">
        <v>43.934932928869394</v>
      </c>
      <c r="J107" s="24" t="s">
        <v>62</v>
      </c>
      <c r="K107" s="24">
        <v>0.49859357573496604</v>
      </c>
      <c r="L107" s="24">
        <v>0.220372531563751</v>
      </c>
      <c r="M107" s="24">
        <v>0.11803552010262337</v>
      </c>
      <c r="N107" s="24">
        <v>0.07022206807222699</v>
      </c>
      <c r="O107" s="24">
        <v>0.020024431057575006</v>
      </c>
      <c r="P107" s="24">
        <v>0.006321759828488965</v>
      </c>
      <c r="Q107" s="24">
        <v>0.002437443311981037</v>
      </c>
      <c r="R107" s="24">
        <v>0.0010808808572407385</v>
      </c>
      <c r="S107" s="24">
        <v>0.000262695659530464</v>
      </c>
      <c r="T107" s="24">
        <v>9.300055592213508E-05</v>
      </c>
      <c r="U107" s="24">
        <v>5.329684749807896E-05</v>
      </c>
      <c r="V107" s="24">
        <v>4.0104903197507156E-05</v>
      </c>
      <c r="W107" s="24">
        <v>1.637567502450635E-05</v>
      </c>
      <c r="X107" s="24">
        <v>67.5</v>
      </c>
    </row>
    <row r="108" spans="1:24" ht="12.75" hidden="1">
      <c r="A108" s="24">
        <v>1751</v>
      </c>
      <c r="B108" s="24">
        <v>160.33999633789062</v>
      </c>
      <c r="C108" s="24">
        <v>130.24000549316406</v>
      </c>
      <c r="D108" s="24">
        <v>8.913256645202637</v>
      </c>
      <c r="E108" s="24">
        <v>8.933696746826172</v>
      </c>
      <c r="F108" s="24">
        <v>29.559736505930903</v>
      </c>
      <c r="G108" s="24" t="s">
        <v>57</v>
      </c>
      <c r="H108" s="24">
        <v>-13.783027927830659</v>
      </c>
      <c r="I108" s="24">
        <v>79.05696841005997</v>
      </c>
      <c r="J108" s="24" t="s">
        <v>60</v>
      </c>
      <c r="K108" s="24">
        <v>0.4980422720526775</v>
      </c>
      <c r="L108" s="24">
        <v>-0.00119970005146071</v>
      </c>
      <c r="M108" s="24">
        <v>-0.11783429508869908</v>
      </c>
      <c r="N108" s="24">
        <v>0.0007264803266344719</v>
      </c>
      <c r="O108" s="24">
        <v>0.02001128744050101</v>
      </c>
      <c r="P108" s="24">
        <v>-0.00013729322956540908</v>
      </c>
      <c r="Q108" s="24">
        <v>-0.002428710745834299</v>
      </c>
      <c r="R108" s="24">
        <v>5.840184873819161E-05</v>
      </c>
      <c r="S108" s="24">
        <v>0.0002625665534484297</v>
      </c>
      <c r="T108" s="24">
        <v>-9.778136592900575E-06</v>
      </c>
      <c r="U108" s="24">
        <v>-5.2579801914804565E-05</v>
      </c>
      <c r="V108" s="24">
        <v>4.6122045383246015E-06</v>
      </c>
      <c r="W108" s="24">
        <v>1.634125033285685E-05</v>
      </c>
      <c r="X108" s="24">
        <v>67.5</v>
      </c>
    </row>
    <row r="109" spans="1:24" ht="12.75" hidden="1">
      <c r="A109" s="24">
        <v>1749</v>
      </c>
      <c r="B109" s="24">
        <v>134.3800048828125</v>
      </c>
      <c r="C109" s="24">
        <v>141.77999877929688</v>
      </c>
      <c r="D109" s="24">
        <v>8.73762035369873</v>
      </c>
      <c r="E109" s="24">
        <v>9.04687786102295</v>
      </c>
      <c r="F109" s="24">
        <v>24.047062943997</v>
      </c>
      <c r="G109" s="24" t="s">
        <v>58</v>
      </c>
      <c r="H109" s="24">
        <v>-1.3452508371761382</v>
      </c>
      <c r="I109" s="24">
        <v>65.53475404563636</v>
      </c>
      <c r="J109" s="24" t="s">
        <v>61</v>
      </c>
      <c r="K109" s="24">
        <v>0.023440328768729098</v>
      </c>
      <c r="L109" s="24">
        <v>-0.2203692659778195</v>
      </c>
      <c r="M109" s="24">
        <v>0.006889332830266951</v>
      </c>
      <c r="N109" s="24">
        <v>0.0702183100813135</v>
      </c>
      <c r="O109" s="24">
        <v>0.0007254061987749036</v>
      </c>
      <c r="P109" s="24">
        <v>-0.006320268815344195</v>
      </c>
      <c r="Q109" s="24">
        <v>0.00020614075819713664</v>
      </c>
      <c r="R109" s="24">
        <v>0.001079301927920744</v>
      </c>
      <c r="S109" s="24">
        <v>-8.234958795182347E-06</v>
      </c>
      <c r="T109" s="24">
        <v>-9.248508769848658E-05</v>
      </c>
      <c r="U109" s="24">
        <v>8.713115621486893E-06</v>
      </c>
      <c r="V109" s="24">
        <v>3.9838810596930196E-05</v>
      </c>
      <c r="W109" s="24">
        <v>-1.061258718290184E-06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1752</v>
      </c>
      <c r="B111" s="24">
        <v>146.24</v>
      </c>
      <c r="C111" s="24">
        <v>117.44</v>
      </c>
      <c r="D111" s="24">
        <v>9.176136029995005</v>
      </c>
      <c r="E111" s="24">
        <v>9.705694176561503</v>
      </c>
      <c r="F111" s="24">
        <v>28.01393675313303</v>
      </c>
      <c r="G111" s="24" t="s">
        <v>59</v>
      </c>
      <c r="H111" s="24">
        <v>-6.006689337448137</v>
      </c>
      <c r="I111" s="24">
        <v>72.73331066255187</v>
      </c>
      <c r="J111" s="24" t="s">
        <v>73</v>
      </c>
      <c r="K111" s="24">
        <v>0.590103616346419</v>
      </c>
      <c r="M111" s="24" t="s">
        <v>68</v>
      </c>
      <c r="N111" s="24">
        <v>0.32127558549274954</v>
      </c>
      <c r="X111" s="24">
        <v>67.5</v>
      </c>
    </row>
    <row r="112" spans="1:24" ht="12.75" hidden="1">
      <c r="A112" s="24">
        <v>1749</v>
      </c>
      <c r="B112" s="24">
        <v>146.89999389648438</v>
      </c>
      <c r="C112" s="24">
        <v>145.89999389648438</v>
      </c>
      <c r="D112" s="24">
        <v>8.476114273071289</v>
      </c>
      <c r="E112" s="24">
        <v>9.253695487976074</v>
      </c>
      <c r="F112" s="24">
        <v>24.577544925006716</v>
      </c>
      <c r="G112" s="24" t="s">
        <v>56</v>
      </c>
      <c r="H112" s="24">
        <v>-10.316740524817831</v>
      </c>
      <c r="I112" s="24">
        <v>69.08325337166654</v>
      </c>
      <c r="J112" s="24" t="s">
        <v>62</v>
      </c>
      <c r="K112" s="24">
        <v>0.7254290719115254</v>
      </c>
      <c r="L112" s="24">
        <v>0.1761802753703338</v>
      </c>
      <c r="M112" s="24">
        <v>0.1717354530459259</v>
      </c>
      <c r="N112" s="24">
        <v>0.04935628541146691</v>
      </c>
      <c r="O112" s="24">
        <v>0.029134588052869424</v>
      </c>
      <c r="P112" s="24">
        <v>0.005053940716468231</v>
      </c>
      <c r="Q112" s="24">
        <v>0.0035464100064504602</v>
      </c>
      <c r="R112" s="24">
        <v>0.0007597468531206712</v>
      </c>
      <c r="S112" s="24">
        <v>0.0003822476030662272</v>
      </c>
      <c r="T112" s="24">
        <v>7.435538368628079E-05</v>
      </c>
      <c r="U112" s="24">
        <v>7.757707536050961E-05</v>
      </c>
      <c r="V112" s="24">
        <v>2.8191395227206172E-05</v>
      </c>
      <c r="W112" s="24">
        <v>2.3833304372232747E-05</v>
      </c>
      <c r="X112" s="24">
        <v>67.5</v>
      </c>
    </row>
    <row r="113" spans="1:24" ht="12.75" hidden="1">
      <c r="A113" s="24">
        <v>1751</v>
      </c>
      <c r="B113" s="24">
        <v>161.36000061035156</v>
      </c>
      <c r="C113" s="24">
        <v>128.55999755859375</v>
      </c>
      <c r="D113" s="24">
        <v>8.653082847595215</v>
      </c>
      <c r="E113" s="24">
        <v>9.117217063903809</v>
      </c>
      <c r="F113" s="24">
        <v>32.3217275351489</v>
      </c>
      <c r="G113" s="24" t="s">
        <v>57</v>
      </c>
      <c r="H113" s="24">
        <v>-4.813205136043436</v>
      </c>
      <c r="I113" s="24">
        <v>89.04679547430813</v>
      </c>
      <c r="J113" s="24" t="s">
        <v>60</v>
      </c>
      <c r="K113" s="24">
        <v>-0.043087091585859945</v>
      </c>
      <c r="L113" s="24">
        <v>-0.0009593686794027369</v>
      </c>
      <c r="M113" s="24">
        <v>0.012147879665037562</v>
      </c>
      <c r="N113" s="24">
        <v>0.0005103386739053583</v>
      </c>
      <c r="O113" s="24">
        <v>-0.0014166209228789197</v>
      </c>
      <c r="P113" s="24">
        <v>-0.00010973297583955985</v>
      </c>
      <c r="Q113" s="24">
        <v>0.0003435893451385611</v>
      </c>
      <c r="R113" s="24">
        <v>4.101824027075626E-05</v>
      </c>
      <c r="S113" s="24">
        <v>7.223784518220449E-06</v>
      </c>
      <c r="T113" s="24">
        <v>-7.809084364128469E-06</v>
      </c>
      <c r="U113" s="24">
        <v>1.3621000847923498E-05</v>
      </c>
      <c r="V113" s="24">
        <v>3.2366893587278046E-06</v>
      </c>
      <c r="W113" s="24">
        <v>1.240054383224395E-06</v>
      </c>
      <c r="X113" s="24">
        <v>67.5</v>
      </c>
    </row>
    <row r="114" spans="1:24" ht="12.75" hidden="1">
      <c r="A114" s="24">
        <v>1750</v>
      </c>
      <c r="B114" s="24">
        <v>111.76000213623047</v>
      </c>
      <c r="C114" s="24">
        <v>131.75999450683594</v>
      </c>
      <c r="D114" s="24">
        <v>9.074079513549805</v>
      </c>
      <c r="E114" s="24">
        <v>9.492480278015137</v>
      </c>
      <c r="F114" s="24">
        <v>20.12653688436115</v>
      </c>
      <c r="G114" s="24" t="s">
        <v>58</v>
      </c>
      <c r="H114" s="24">
        <v>8.50628467425225</v>
      </c>
      <c r="I114" s="24">
        <v>52.76628681048272</v>
      </c>
      <c r="J114" s="24" t="s">
        <v>61</v>
      </c>
      <c r="K114" s="24">
        <v>0.7241483555964818</v>
      </c>
      <c r="L114" s="24">
        <v>-0.17617766328710238</v>
      </c>
      <c r="M114" s="24">
        <v>0.17130526802329574</v>
      </c>
      <c r="N114" s="24">
        <v>0.04935364691748825</v>
      </c>
      <c r="O114" s="24">
        <v>0.02910012725352354</v>
      </c>
      <c r="P114" s="24">
        <v>-0.005052749295145051</v>
      </c>
      <c r="Q114" s="24">
        <v>0.0035297266602046127</v>
      </c>
      <c r="R114" s="24">
        <v>0.0007586387709521926</v>
      </c>
      <c r="S114" s="24">
        <v>0.00038217933877580343</v>
      </c>
      <c r="T114" s="24">
        <v>-7.394417681283601E-05</v>
      </c>
      <c r="U114" s="24">
        <v>7.637192519107434E-05</v>
      </c>
      <c r="V114" s="24">
        <v>2.8004974680432066E-05</v>
      </c>
      <c r="W114" s="24">
        <v>2.380102229792104E-05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1752</v>
      </c>
      <c r="B116" s="24">
        <v>146.24</v>
      </c>
      <c r="C116" s="24">
        <v>117.44</v>
      </c>
      <c r="D116" s="24">
        <v>9.176136029995005</v>
      </c>
      <c r="E116" s="24">
        <v>9.705694176561503</v>
      </c>
      <c r="F116" s="24">
        <v>26.84594050702945</v>
      </c>
      <c r="G116" s="24" t="s">
        <v>59</v>
      </c>
      <c r="H116" s="24">
        <v>-9.039188288565569</v>
      </c>
      <c r="I116" s="24">
        <v>69.70081171143444</v>
      </c>
      <c r="J116" s="24" t="s">
        <v>73</v>
      </c>
      <c r="K116" s="24">
        <v>1.4604823265781979</v>
      </c>
      <c r="M116" s="24" t="s">
        <v>68</v>
      </c>
      <c r="N116" s="24">
        <v>0.9046855448895911</v>
      </c>
      <c r="X116" s="24">
        <v>67.5</v>
      </c>
    </row>
    <row r="117" spans="1:24" ht="12.75" hidden="1">
      <c r="A117" s="24">
        <v>1749</v>
      </c>
      <c r="B117" s="24">
        <v>146.89999389648438</v>
      </c>
      <c r="C117" s="24">
        <v>145.89999389648438</v>
      </c>
      <c r="D117" s="24">
        <v>8.476114273071289</v>
      </c>
      <c r="E117" s="24">
        <v>9.253695487976074</v>
      </c>
      <c r="F117" s="24">
        <v>24.577544925006716</v>
      </c>
      <c r="G117" s="24" t="s">
        <v>56</v>
      </c>
      <c r="H117" s="24">
        <v>-10.316740524817831</v>
      </c>
      <c r="I117" s="24">
        <v>69.08325337166654</v>
      </c>
      <c r="J117" s="24" t="s">
        <v>62</v>
      </c>
      <c r="K117" s="24">
        <v>1.0260760530495405</v>
      </c>
      <c r="L117" s="24">
        <v>0.5866233183838985</v>
      </c>
      <c r="M117" s="24">
        <v>0.24290954350026803</v>
      </c>
      <c r="N117" s="24">
        <v>0.05010773856721424</v>
      </c>
      <c r="O117" s="24">
        <v>0.04120910552214812</v>
      </c>
      <c r="P117" s="24">
        <v>0.016828448600066163</v>
      </c>
      <c r="Q117" s="24">
        <v>0.0050160599607953875</v>
      </c>
      <c r="R117" s="24">
        <v>0.0007713417602727947</v>
      </c>
      <c r="S117" s="24">
        <v>0.0005406452534004515</v>
      </c>
      <c r="T117" s="24">
        <v>0.00024759742493769246</v>
      </c>
      <c r="U117" s="24">
        <v>0.00010969410536126191</v>
      </c>
      <c r="V117" s="24">
        <v>2.8642128740396152E-05</v>
      </c>
      <c r="W117" s="24">
        <v>3.3706135021483955E-05</v>
      </c>
      <c r="X117" s="24">
        <v>67.5</v>
      </c>
    </row>
    <row r="118" spans="1:24" ht="12.75" hidden="1">
      <c r="A118" s="24">
        <v>1750</v>
      </c>
      <c r="B118" s="24">
        <v>111.76000213623047</v>
      </c>
      <c r="C118" s="24">
        <v>131.75999450683594</v>
      </c>
      <c r="D118" s="24">
        <v>9.074079513549805</v>
      </c>
      <c r="E118" s="24">
        <v>9.492480278015137</v>
      </c>
      <c r="F118" s="24">
        <v>23.605459964556864</v>
      </c>
      <c r="G118" s="24" t="s">
        <v>57</v>
      </c>
      <c r="H118" s="24">
        <v>17.627071528738547</v>
      </c>
      <c r="I118" s="24">
        <v>61.887073664969016</v>
      </c>
      <c r="J118" s="24" t="s">
        <v>60</v>
      </c>
      <c r="K118" s="24">
        <v>-1.0257492773781423</v>
      </c>
      <c r="L118" s="24">
        <v>0.0031910850304839988</v>
      </c>
      <c r="M118" s="24">
        <v>0.24274679194393609</v>
      </c>
      <c r="N118" s="24">
        <v>0.000517580920598177</v>
      </c>
      <c r="O118" s="24">
        <v>-0.04120480487647527</v>
      </c>
      <c r="P118" s="24">
        <v>0.0003653249620419084</v>
      </c>
      <c r="Q118" s="24">
        <v>0.005006155676155114</v>
      </c>
      <c r="R118" s="24">
        <v>4.161047435362879E-05</v>
      </c>
      <c r="S118" s="24">
        <v>-0.0005398813868969852</v>
      </c>
      <c r="T118" s="24">
        <v>2.6029823596982457E-05</v>
      </c>
      <c r="U118" s="24">
        <v>0.0001085863868683418</v>
      </c>
      <c r="V118" s="24">
        <v>3.274934929366577E-06</v>
      </c>
      <c r="W118" s="24">
        <v>-3.3580354937200806E-05</v>
      </c>
      <c r="X118" s="24">
        <v>67.5</v>
      </c>
    </row>
    <row r="119" spans="1:24" ht="12.75" hidden="1">
      <c r="A119" s="24">
        <v>1751</v>
      </c>
      <c r="B119" s="24">
        <v>161.36000061035156</v>
      </c>
      <c r="C119" s="24">
        <v>128.55999755859375</v>
      </c>
      <c r="D119" s="24">
        <v>8.653082847595215</v>
      </c>
      <c r="E119" s="24">
        <v>9.117217063903809</v>
      </c>
      <c r="F119" s="24">
        <v>30.04204819217932</v>
      </c>
      <c r="G119" s="24" t="s">
        <v>58</v>
      </c>
      <c r="H119" s="24">
        <v>-11.093752485490114</v>
      </c>
      <c r="I119" s="24">
        <v>82.76624812486145</v>
      </c>
      <c r="J119" s="24" t="s">
        <v>61</v>
      </c>
      <c r="K119" s="24">
        <v>-0.02589375600299633</v>
      </c>
      <c r="L119" s="24">
        <v>0.5866146389650235</v>
      </c>
      <c r="M119" s="24">
        <v>-0.008890518794536366</v>
      </c>
      <c r="N119" s="24">
        <v>0.05010506535581929</v>
      </c>
      <c r="O119" s="24">
        <v>-0.0005953427812091962</v>
      </c>
      <c r="P119" s="24">
        <v>0.0168244827545211</v>
      </c>
      <c r="Q119" s="24">
        <v>-0.00031506011552489557</v>
      </c>
      <c r="R119" s="24">
        <v>0.0007702185920664338</v>
      </c>
      <c r="S119" s="24">
        <v>2.8729394470232892E-05</v>
      </c>
      <c r="T119" s="24">
        <v>0.00024622537058411795</v>
      </c>
      <c r="U119" s="24">
        <v>-1.5549705395486956E-05</v>
      </c>
      <c r="V119" s="24">
        <v>2.8454285090120293E-05</v>
      </c>
      <c r="W119" s="24">
        <v>2.909175205813596E-06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1752</v>
      </c>
      <c r="B121" s="24">
        <v>146.24</v>
      </c>
      <c r="C121" s="24">
        <v>117.44</v>
      </c>
      <c r="D121" s="24">
        <v>9.176136029995005</v>
      </c>
      <c r="E121" s="24">
        <v>9.705694176561503</v>
      </c>
      <c r="F121" s="24">
        <v>28.01393675313303</v>
      </c>
      <c r="G121" s="24" t="s">
        <v>59</v>
      </c>
      <c r="H121" s="24">
        <v>-6.006689337448137</v>
      </c>
      <c r="I121" s="24">
        <v>72.73331066255187</v>
      </c>
      <c r="J121" s="24" t="s">
        <v>73</v>
      </c>
      <c r="K121" s="24">
        <v>2.022908164698977</v>
      </c>
      <c r="M121" s="24" t="s">
        <v>68</v>
      </c>
      <c r="N121" s="24">
        <v>1.0738235225249042</v>
      </c>
      <c r="X121" s="24">
        <v>67.5</v>
      </c>
    </row>
    <row r="122" spans="1:24" ht="12.75" hidden="1">
      <c r="A122" s="24">
        <v>1751</v>
      </c>
      <c r="B122" s="24">
        <v>161.36000061035156</v>
      </c>
      <c r="C122" s="24">
        <v>128.55999755859375</v>
      </c>
      <c r="D122" s="24">
        <v>8.653082847595215</v>
      </c>
      <c r="E122" s="24">
        <v>9.117217063903809</v>
      </c>
      <c r="F122" s="24">
        <v>27.61819532329347</v>
      </c>
      <c r="G122" s="24" t="s">
        <v>56</v>
      </c>
      <c r="H122" s="24">
        <v>-17.77149984416016</v>
      </c>
      <c r="I122" s="24">
        <v>76.0885007661914</v>
      </c>
      <c r="J122" s="24" t="s">
        <v>62</v>
      </c>
      <c r="K122" s="24">
        <v>1.36168794878977</v>
      </c>
      <c r="L122" s="24">
        <v>0.24338407739182813</v>
      </c>
      <c r="M122" s="24">
        <v>0.3223612277943745</v>
      </c>
      <c r="N122" s="24">
        <v>0.04976497004402359</v>
      </c>
      <c r="O122" s="24">
        <v>0.05468800162057456</v>
      </c>
      <c r="P122" s="24">
        <v>0.006981737556022219</v>
      </c>
      <c r="Q122" s="24">
        <v>0.006656864825301436</v>
      </c>
      <c r="R122" s="24">
        <v>0.000766060802544154</v>
      </c>
      <c r="S122" s="24">
        <v>0.0007175111455943825</v>
      </c>
      <c r="T122" s="24">
        <v>0.00010271315301448502</v>
      </c>
      <c r="U122" s="24">
        <v>0.00014561100690043386</v>
      </c>
      <c r="V122" s="24">
        <v>2.8422176154125632E-05</v>
      </c>
      <c r="W122" s="24">
        <v>4.473929519565355E-05</v>
      </c>
      <c r="X122" s="24">
        <v>67.5</v>
      </c>
    </row>
    <row r="123" spans="1:24" ht="12.75" hidden="1">
      <c r="A123" s="24">
        <v>1749</v>
      </c>
      <c r="B123" s="24">
        <v>146.89999389648438</v>
      </c>
      <c r="C123" s="24">
        <v>145.89999389648438</v>
      </c>
      <c r="D123" s="24">
        <v>8.476114273071289</v>
      </c>
      <c r="E123" s="24">
        <v>9.253695487976074</v>
      </c>
      <c r="F123" s="24">
        <v>25.905600398043653</v>
      </c>
      <c r="G123" s="24" t="s">
        <v>57</v>
      </c>
      <c r="H123" s="24">
        <v>-6.583804911623574</v>
      </c>
      <c r="I123" s="24">
        <v>72.8161889848608</v>
      </c>
      <c r="J123" s="24" t="s">
        <v>60</v>
      </c>
      <c r="K123" s="24">
        <v>0.027493623457879535</v>
      </c>
      <c r="L123" s="24">
        <v>-0.0013252326688232758</v>
      </c>
      <c r="M123" s="24">
        <v>-0.0028454265622156914</v>
      </c>
      <c r="N123" s="24">
        <v>0.0005145050189164747</v>
      </c>
      <c r="O123" s="24">
        <v>0.001693914923293042</v>
      </c>
      <c r="P123" s="24">
        <v>-0.00015161693634650866</v>
      </c>
      <c r="Q123" s="24">
        <v>0.00011593715929939572</v>
      </c>
      <c r="R123" s="24">
        <v>4.13506821549009E-05</v>
      </c>
      <c r="S123" s="24">
        <v>7.058363491638884E-05</v>
      </c>
      <c r="T123" s="24">
        <v>-1.0790762038413889E-05</v>
      </c>
      <c r="U123" s="24">
        <v>1.408090765465881E-05</v>
      </c>
      <c r="V123" s="24">
        <v>3.264236710734067E-06</v>
      </c>
      <c r="W123" s="24">
        <v>5.876116931018674E-06</v>
      </c>
      <c r="X123" s="24">
        <v>67.5</v>
      </c>
    </row>
    <row r="124" spans="1:24" ht="12.75" hidden="1">
      <c r="A124" s="24">
        <v>1750</v>
      </c>
      <c r="B124" s="24">
        <v>111.76000213623047</v>
      </c>
      <c r="C124" s="24">
        <v>131.75999450683594</v>
      </c>
      <c r="D124" s="24">
        <v>9.074079513549805</v>
      </c>
      <c r="E124" s="24">
        <v>9.492480278015137</v>
      </c>
      <c r="F124" s="24">
        <v>23.605459964556864</v>
      </c>
      <c r="G124" s="24" t="s">
        <v>58</v>
      </c>
      <c r="H124" s="24">
        <v>17.627071528738547</v>
      </c>
      <c r="I124" s="24">
        <v>61.887073664969016</v>
      </c>
      <c r="J124" s="24" t="s">
        <v>61</v>
      </c>
      <c r="K124" s="24">
        <v>1.3614103608201487</v>
      </c>
      <c r="L124" s="24">
        <v>-0.24338046940180896</v>
      </c>
      <c r="M124" s="24">
        <v>0.3223486695067557</v>
      </c>
      <c r="N124" s="24">
        <v>0.049762310316825875</v>
      </c>
      <c r="O124" s="24">
        <v>0.05466176152928673</v>
      </c>
      <c r="P124" s="24">
        <v>-0.006980091088645191</v>
      </c>
      <c r="Q124" s="24">
        <v>0.006655855157485708</v>
      </c>
      <c r="R124" s="24">
        <v>0.0007649439680655816</v>
      </c>
      <c r="S124" s="24">
        <v>0.0007140309478826202</v>
      </c>
      <c r="T124" s="24">
        <v>-0.00010214475638429679</v>
      </c>
      <c r="U124" s="24">
        <v>0.00014492858023929984</v>
      </c>
      <c r="V124" s="24">
        <v>2.8234108026152406E-05</v>
      </c>
      <c r="W124" s="24">
        <v>4.435172808828112E-05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1752</v>
      </c>
      <c r="B126" s="24">
        <v>146.24</v>
      </c>
      <c r="C126" s="24">
        <v>117.44</v>
      </c>
      <c r="D126" s="24">
        <v>9.176136029995005</v>
      </c>
      <c r="E126" s="24">
        <v>9.705694176561503</v>
      </c>
      <c r="F126" s="24">
        <v>30.389562272436088</v>
      </c>
      <c r="G126" s="24" t="s">
        <v>59</v>
      </c>
      <c r="H126" s="24">
        <v>0.16120882110078583</v>
      </c>
      <c r="I126" s="24">
        <v>78.9012088211008</v>
      </c>
      <c r="J126" s="24" t="s">
        <v>73</v>
      </c>
      <c r="K126" s="24">
        <v>0.7734587080769675</v>
      </c>
      <c r="M126" s="24" t="s">
        <v>68</v>
      </c>
      <c r="N126" s="24">
        <v>0.5487830167198919</v>
      </c>
      <c r="X126" s="24">
        <v>67.5</v>
      </c>
    </row>
    <row r="127" spans="1:24" ht="12.75" hidden="1">
      <c r="A127" s="24">
        <v>1751</v>
      </c>
      <c r="B127" s="24">
        <v>161.36000061035156</v>
      </c>
      <c r="C127" s="24">
        <v>128.55999755859375</v>
      </c>
      <c r="D127" s="24">
        <v>8.653082847595215</v>
      </c>
      <c r="E127" s="24">
        <v>9.117217063903809</v>
      </c>
      <c r="F127" s="24">
        <v>27.61819532329347</v>
      </c>
      <c r="G127" s="24" t="s">
        <v>56</v>
      </c>
      <c r="H127" s="24">
        <v>-17.77149984416016</v>
      </c>
      <c r="I127" s="24">
        <v>76.0885007661914</v>
      </c>
      <c r="J127" s="24" t="s">
        <v>62</v>
      </c>
      <c r="K127" s="24">
        <v>0.6363891300121945</v>
      </c>
      <c r="L127" s="24">
        <v>0.5851537692750463</v>
      </c>
      <c r="M127" s="24">
        <v>0.1506562481138784</v>
      </c>
      <c r="N127" s="24">
        <v>0.049192277716776846</v>
      </c>
      <c r="O127" s="24">
        <v>0.025558789628170753</v>
      </c>
      <c r="P127" s="24">
        <v>0.016786331198358092</v>
      </c>
      <c r="Q127" s="24">
        <v>0.00311109060897292</v>
      </c>
      <c r="R127" s="24">
        <v>0.0007572604382596571</v>
      </c>
      <c r="S127" s="24">
        <v>0.00033535270900297506</v>
      </c>
      <c r="T127" s="24">
        <v>0.00024700428994208455</v>
      </c>
      <c r="U127" s="24">
        <v>6.803916167083105E-05</v>
      </c>
      <c r="V127" s="24">
        <v>2.8109724326718638E-05</v>
      </c>
      <c r="W127" s="24">
        <v>2.0910074117657512E-05</v>
      </c>
      <c r="X127" s="24">
        <v>67.5</v>
      </c>
    </row>
    <row r="128" spans="1:24" ht="12.75" hidden="1">
      <c r="A128" s="24">
        <v>1750</v>
      </c>
      <c r="B128" s="24">
        <v>111.76000213623047</v>
      </c>
      <c r="C128" s="24">
        <v>131.75999450683594</v>
      </c>
      <c r="D128" s="24">
        <v>9.074079513549805</v>
      </c>
      <c r="E128" s="24">
        <v>9.492480278015137</v>
      </c>
      <c r="F128" s="24">
        <v>20.12653688436115</v>
      </c>
      <c r="G128" s="24" t="s">
        <v>57</v>
      </c>
      <c r="H128" s="24">
        <v>8.50628467425225</v>
      </c>
      <c r="I128" s="24">
        <v>52.76628681048272</v>
      </c>
      <c r="J128" s="24" t="s">
        <v>60</v>
      </c>
      <c r="K128" s="24">
        <v>-0.318829306292194</v>
      </c>
      <c r="L128" s="24">
        <v>0.003183026199816924</v>
      </c>
      <c r="M128" s="24">
        <v>0.07695549899321302</v>
      </c>
      <c r="N128" s="24">
        <v>0.000508297875453518</v>
      </c>
      <c r="O128" s="24">
        <v>-0.01256554971625113</v>
      </c>
      <c r="P128" s="24">
        <v>0.0003642709054760062</v>
      </c>
      <c r="Q128" s="24">
        <v>0.0016587640728286251</v>
      </c>
      <c r="R128" s="24">
        <v>4.0872905948373534E-05</v>
      </c>
      <c r="S128" s="24">
        <v>-0.00014475628440802793</v>
      </c>
      <c r="T128" s="24">
        <v>2.5948821905252566E-05</v>
      </c>
      <c r="U128" s="24">
        <v>4.071951593563378E-05</v>
      </c>
      <c r="V128" s="24">
        <v>3.2237830463065303E-06</v>
      </c>
      <c r="W128" s="24">
        <v>-8.39000422786435E-06</v>
      </c>
      <c r="X128" s="24">
        <v>67.5</v>
      </c>
    </row>
    <row r="129" spans="1:24" ht="12.75" hidden="1">
      <c r="A129" s="24">
        <v>1749</v>
      </c>
      <c r="B129" s="24">
        <v>146.89999389648438</v>
      </c>
      <c r="C129" s="24">
        <v>145.89999389648438</v>
      </c>
      <c r="D129" s="24">
        <v>8.476114273071289</v>
      </c>
      <c r="E129" s="24">
        <v>9.253695487976074</v>
      </c>
      <c r="F129" s="24">
        <v>27.008305838224924</v>
      </c>
      <c r="G129" s="24" t="s">
        <v>58</v>
      </c>
      <c r="H129" s="24">
        <v>-3.4842894982329966</v>
      </c>
      <c r="I129" s="24">
        <v>75.91570439825138</v>
      </c>
      <c r="J129" s="24" t="s">
        <v>61</v>
      </c>
      <c r="K129" s="24">
        <v>0.5507621975471049</v>
      </c>
      <c r="L129" s="24">
        <v>0.5851451119517324</v>
      </c>
      <c r="M129" s="24">
        <v>0.12951894174388576</v>
      </c>
      <c r="N129" s="24">
        <v>0.049189651556341696</v>
      </c>
      <c r="O129" s="24">
        <v>0.022256654905567233</v>
      </c>
      <c r="P129" s="24">
        <v>0.01678237831203891</v>
      </c>
      <c r="Q129" s="24">
        <v>0.002631992881436514</v>
      </c>
      <c r="R129" s="24">
        <v>0.0007561565822715182</v>
      </c>
      <c r="S129" s="24">
        <v>0.0003025013348069991</v>
      </c>
      <c r="T129" s="24">
        <v>0.0002456374928457031</v>
      </c>
      <c r="U129" s="24">
        <v>5.450916017365478E-05</v>
      </c>
      <c r="V129" s="24">
        <v>2.7924251549405298E-05</v>
      </c>
      <c r="W129" s="24">
        <v>1.915304228216366E-05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1752</v>
      </c>
      <c r="B131" s="100">
        <v>146.24</v>
      </c>
      <c r="C131" s="100">
        <v>117.44</v>
      </c>
      <c r="D131" s="100">
        <v>9.176136029995005</v>
      </c>
      <c r="E131" s="100">
        <v>9.705694176561503</v>
      </c>
      <c r="F131" s="100">
        <v>26.84594050702945</v>
      </c>
      <c r="G131" s="100" t="s">
        <v>59</v>
      </c>
      <c r="H131" s="100">
        <v>-9.039188288565569</v>
      </c>
      <c r="I131" s="100">
        <v>69.70081171143444</v>
      </c>
      <c r="J131" s="100" t="s">
        <v>73</v>
      </c>
      <c r="K131" s="100">
        <v>0.2404765374241973</v>
      </c>
      <c r="M131" s="100" t="s">
        <v>68</v>
      </c>
      <c r="N131" s="100">
        <v>0.15148168534570988</v>
      </c>
      <c r="X131" s="100">
        <v>67.5</v>
      </c>
    </row>
    <row r="132" spans="1:24" s="100" customFormat="1" ht="12.75">
      <c r="A132" s="100">
        <v>1750</v>
      </c>
      <c r="B132" s="100">
        <v>111.76000213623047</v>
      </c>
      <c r="C132" s="100">
        <v>131.75999450683594</v>
      </c>
      <c r="D132" s="100">
        <v>9.074079513549805</v>
      </c>
      <c r="E132" s="100">
        <v>9.492480278015137</v>
      </c>
      <c r="F132" s="100">
        <v>18.567335361121774</v>
      </c>
      <c r="G132" s="100" t="s">
        <v>56</v>
      </c>
      <c r="H132" s="100">
        <v>4.418483814953952</v>
      </c>
      <c r="I132" s="100">
        <v>48.67848595118442</v>
      </c>
      <c r="J132" s="100" t="s">
        <v>62</v>
      </c>
      <c r="K132" s="100">
        <v>0.4143940942383986</v>
      </c>
      <c r="L132" s="100">
        <v>0.2371784880712621</v>
      </c>
      <c r="M132" s="100">
        <v>0.09810230504907975</v>
      </c>
      <c r="N132" s="100">
        <v>0.050480956764178284</v>
      </c>
      <c r="O132" s="100">
        <v>0.01664290576024809</v>
      </c>
      <c r="P132" s="100">
        <v>0.006803901625848738</v>
      </c>
      <c r="Q132" s="100">
        <v>0.002025784393089363</v>
      </c>
      <c r="R132" s="100">
        <v>0.000777011238707559</v>
      </c>
      <c r="S132" s="100">
        <v>0.00021837178953122333</v>
      </c>
      <c r="T132" s="100">
        <v>0.00010012162838227941</v>
      </c>
      <c r="U132" s="100">
        <v>4.4305147296862414E-05</v>
      </c>
      <c r="V132" s="100">
        <v>2.8837068677565352E-05</v>
      </c>
      <c r="W132" s="100">
        <v>1.3621400215917116E-05</v>
      </c>
      <c r="X132" s="100">
        <v>67.5</v>
      </c>
    </row>
    <row r="133" spans="1:24" s="100" customFormat="1" ht="12.75">
      <c r="A133" s="100">
        <v>1749</v>
      </c>
      <c r="B133" s="100">
        <v>146.89999389648438</v>
      </c>
      <c r="C133" s="100">
        <v>145.89999389648438</v>
      </c>
      <c r="D133" s="100">
        <v>8.476114273071289</v>
      </c>
      <c r="E133" s="100">
        <v>9.253695487976074</v>
      </c>
      <c r="F133" s="100">
        <v>27.008305838224924</v>
      </c>
      <c r="G133" s="100" t="s">
        <v>57</v>
      </c>
      <c r="H133" s="100">
        <v>-3.4842894982329966</v>
      </c>
      <c r="I133" s="100">
        <v>75.91570439825138</v>
      </c>
      <c r="J133" s="100" t="s">
        <v>60</v>
      </c>
      <c r="K133" s="100">
        <v>-0.2150328141089625</v>
      </c>
      <c r="L133" s="100">
        <v>-0.0012909281262816063</v>
      </c>
      <c r="M133" s="100">
        <v>0.049949485805369155</v>
      </c>
      <c r="N133" s="100">
        <v>0.0005221106712504499</v>
      </c>
      <c r="O133" s="100">
        <v>-0.008788960792499753</v>
      </c>
      <c r="P133" s="100">
        <v>-0.00014761832229874942</v>
      </c>
      <c r="Q133" s="100">
        <v>0.000985331085854844</v>
      </c>
      <c r="R133" s="100">
        <v>4.1962933096219414E-05</v>
      </c>
      <c r="S133" s="100">
        <v>-0.00012758087766250219</v>
      </c>
      <c r="T133" s="100">
        <v>-1.050810637348658E-05</v>
      </c>
      <c r="U133" s="100">
        <v>1.842229283328421E-05</v>
      </c>
      <c r="V133" s="100">
        <v>3.3082444469474593E-06</v>
      </c>
      <c r="W133" s="100">
        <v>-8.321152740757627E-06</v>
      </c>
      <c r="X133" s="100">
        <v>67.5</v>
      </c>
    </row>
    <row r="134" spans="1:24" s="100" customFormat="1" ht="12.75">
      <c r="A134" s="100">
        <v>1751</v>
      </c>
      <c r="B134" s="100">
        <v>161.36000061035156</v>
      </c>
      <c r="C134" s="100">
        <v>128.55999755859375</v>
      </c>
      <c r="D134" s="100">
        <v>8.653082847595215</v>
      </c>
      <c r="E134" s="100">
        <v>9.117217063903809</v>
      </c>
      <c r="F134" s="100">
        <v>32.3217275351489</v>
      </c>
      <c r="G134" s="100" t="s">
        <v>58</v>
      </c>
      <c r="H134" s="100">
        <v>-4.813205136043436</v>
      </c>
      <c r="I134" s="100">
        <v>89.04679547430813</v>
      </c>
      <c r="J134" s="100" t="s">
        <v>61</v>
      </c>
      <c r="K134" s="100">
        <v>-0.35423629711824167</v>
      </c>
      <c r="L134" s="100">
        <v>-0.2371749748779213</v>
      </c>
      <c r="M134" s="100">
        <v>-0.08443406376411078</v>
      </c>
      <c r="N134" s="100">
        <v>0.050478256668330015</v>
      </c>
      <c r="O134" s="100">
        <v>-0.014132957239459872</v>
      </c>
      <c r="P134" s="100">
        <v>-0.006802300064327418</v>
      </c>
      <c r="Q134" s="100">
        <v>-0.001770007078667357</v>
      </c>
      <c r="R134" s="100">
        <v>0.000775877295275366</v>
      </c>
      <c r="S134" s="100">
        <v>-0.00017722685495695777</v>
      </c>
      <c r="T134" s="100">
        <v>-9.956867062667227E-05</v>
      </c>
      <c r="U134" s="100">
        <v>-4.029348835434083E-05</v>
      </c>
      <c r="V134" s="100">
        <v>2.8646676047909328E-05</v>
      </c>
      <c r="W134" s="100">
        <v>-1.0784292322965317E-05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1752</v>
      </c>
      <c r="B136" s="24">
        <v>146.24</v>
      </c>
      <c r="C136" s="24">
        <v>117.44</v>
      </c>
      <c r="D136" s="24">
        <v>9.176136029995005</v>
      </c>
      <c r="E136" s="24">
        <v>9.705694176561503</v>
      </c>
      <c r="F136" s="24">
        <v>30.389562272436088</v>
      </c>
      <c r="G136" s="24" t="s">
        <v>59</v>
      </c>
      <c r="H136" s="24">
        <v>0.16120882110078583</v>
      </c>
      <c r="I136" s="24">
        <v>78.9012088211008</v>
      </c>
      <c r="J136" s="24" t="s">
        <v>73</v>
      </c>
      <c r="K136" s="24">
        <v>0.4196442209439103</v>
      </c>
      <c r="M136" s="24" t="s">
        <v>68</v>
      </c>
      <c r="N136" s="24">
        <v>0.2327121063383277</v>
      </c>
      <c r="X136" s="24">
        <v>67.5</v>
      </c>
    </row>
    <row r="137" spans="1:24" ht="12.75" hidden="1">
      <c r="A137" s="24">
        <v>1750</v>
      </c>
      <c r="B137" s="24">
        <v>111.76000213623047</v>
      </c>
      <c r="C137" s="24">
        <v>131.75999450683594</v>
      </c>
      <c r="D137" s="24">
        <v>9.074079513549805</v>
      </c>
      <c r="E137" s="24">
        <v>9.492480278015137</v>
      </c>
      <c r="F137" s="24">
        <v>18.567335361121774</v>
      </c>
      <c r="G137" s="24" t="s">
        <v>56</v>
      </c>
      <c r="H137" s="24">
        <v>4.418483814953952</v>
      </c>
      <c r="I137" s="24">
        <v>48.67848595118442</v>
      </c>
      <c r="J137" s="24" t="s">
        <v>62</v>
      </c>
      <c r="K137" s="24">
        <v>0.6053661930659897</v>
      </c>
      <c r="L137" s="24">
        <v>0.1714442352473118</v>
      </c>
      <c r="M137" s="24">
        <v>0.14331209807121073</v>
      </c>
      <c r="N137" s="24">
        <v>0.05118318530091723</v>
      </c>
      <c r="O137" s="24">
        <v>0.024312787976334398</v>
      </c>
      <c r="P137" s="24">
        <v>0.00491822220019097</v>
      </c>
      <c r="Q137" s="24">
        <v>0.002959374776204278</v>
      </c>
      <c r="R137" s="24">
        <v>0.0007878065305592793</v>
      </c>
      <c r="S137" s="24">
        <v>0.00031897559098491995</v>
      </c>
      <c r="T137" s="24">
        <v>7.235662337835593E-05</v>
      </c>
      <c r="U137" s="24">
        <v>6.471529307564712E-05</v>
      </c>
      <c r="V137" s="24">
        <v>2.92313219883498E-05</v>
      </c>
      <c r="W137" s="24">
        <v>1.9889925128087078E-05</v>
      </c>
      <c r="X137" s="24">
        <v>67.5</v>
      </c>
    </row>
    <row r="138" spans="1:24" ht="12.75" hidden="1">
      <c r="A138" s="24">
        <v>1751</v>
      </c>
      <c r="B138" s="24">
        <v>161.36000061035156</v>
      </c>
      <c r="C138" s="24">
        <v>128.55999755859375</v>
      </c>
      <c r="D138" s="24">
        <v>8.653082847595215</v>
      </c>
      <c r="E138" s="24">
        <v>9.117217063903809</v>
      </c>
      <c r="F138" s="24">
        <v>30.04204819217932</v>
      </c>
      <c r="G138" s="24" t="s">
        <v>57</v>
      </c>
      <c r="H138" s="24">
        <v>-11.093752485490114</v>
      </c>
      <c r="I138" s="24">
        <v>82.76624812486145</v>
      </c>
      <c r="J138" s="24" t="s">
        <v>60</v>
      </c>
      <c r="K138" s="24">
        <v>0.43123986222555394</v>
      </c>
      <c r="L138" s="24">
        <v>-0.0009331392241275945</v>
      </c>
      <c r="M138" s="24">
        <v>-0.10322689341076095</v>
      </c>
      <c r="N138" s="24">
        <v>0.0005296229552716063</v>
      </c>
      <c r="O138" s="24">
        <v>0.017134342372503705</v>
      </c>
      <c r="P138" s="24">
        <v>-0.00010679016250673832</v>
      </c>
      <c r="Q138" s="24">
        <v>-0.0021847751057263616</v>
      </c>
      <c r="R138" s="24">
        <v>4.257818260894302E-05</v>
      </c>
      <c r="S138" s="24">
        <v>0.00020898900749648504</v>
      </c>
      <c r="T138" s="24">
        <v>-7.607566000009394E-06</v>
      </c>
      <c r="U138" s="24">
        <v>-5.108399390321197E-05</v>
      </c>
      <c r="V138" s="24">
        <v>3.362593599423891E-06</v>
      </c>
      <c r="W138" s="24">
        <v>1.2520725485739579E-05</v>
      </c>
      <c r="X138" s="24">
        <v>67.5</v>
      </c>
    </row>
    <row r="139" spans="1:24" ht="12.75" hidden="1">
      <c r="A139" s="24">
        <v>1749</v>
      </c>
      <c r="B139" s="24">
        <v>146.89999389648438</v>
      </c>
      <c r="C139" s="24">
        <v>145.89999389648438</v>
      </c>
      <c r="D139" s="24">
        <v>8.476114273071289</v>
      </c>
      <c r="E139" s="24">
        <v>9.253695487976074</v>
      </c>
      <c r="F139" s="24">
        <v>25.905600398043653</v>
      </c>
      <c r="G139" s="24" t="s">
        <v>58</v>
      </c>
      <c r="H139" s="24">
        <v>-6.583804911623574</v>
      </c>
      <c r="I139" s="24">
        <v>72.8161889848608</v>
      </c>
      <c r="J139" s="24" t="s">
        <v>61</v>
      </c>
      <c r="K139" s="24">
        <v>-0.42485339699112024</v>
      </c>
      <c r="L139" s="24">
        <v>-0.17144169577650586</v>
      </c>
      <c r="M139" s="24">
        <v>-0.09941109560977447</v>
      </c>
      <c r="N139" s="24">
        <v>0.05118044506521293</v>
      </c>
      <c r="O139" s="24">
        <v>-0.017248941145589617</v>
      </c>
      <c r="P139" s="24">
        <v>-0.004917062687381877</v>
      </c>
      <c r="Q139" s="24">
        <v>-0.0019961605154477143</v>
      </c>
      <c r="R139" s="24">
        <v>0.0007866550883059031</v>
      </c>
      <c r="S139" s="24">
        <v>-0.00024097514890505424</v>
      </c>
      <c r="T139" s="24">
        <v>-7.195558273179882E-05</v>
      </c>
      <c r="U139" s="24">
        <v>-3.973027466257316E-05</v>
      </c>
      <c r="V139" s="24">
        <v>2.903727172913626E-05</v>
      </c>
      <c r="W139" s="24">
        <v>-1.5454467150686923E-05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1752</v>
      </c>
      <c r="B141" s="24">
        <v>130.4</v>
      </c>
      <c r="C141" s="24">
        <v>129.5</v>
      </c>
      <c r="D141" s="24">
        <v>9.192954391510229</v>
      </c>
      <c r="E141" s="24">
        <v>9.72019692871035</v>
      </c>
      <c r="F141" s="24">
        <v>26.016071726175138</v>
      </c>
      <c r="G141" s="24" t="s">
        <v>59</v>
      </c>
      <c r="H141" s="24">
        <v>4.4777999657531495</v>
      </c>
      <c r="I141" s="24">
        <v>67.37779996575316</v>
      </c>
      <c r="J141" s="24" t="s">
        <v>73</v>
      </c>
      <c r="K141" s="24">
        <v>0.5194032011297803</v>
      </c>
      <c r="M141" s="24" t="s">
        <v>68</v>
      </c>
      <c r="N141" s="24">
        <v>0.2781630089277798</v>
      </c>
      <c r="X141" s="24">
        <v>67.5</v>
      </c>
    </row>
    <row r="142" spans="1:24" ht="12.75" hidden="1">
      <c r="A142" s="24">
        <v>1749</v>
      </c>
      <c r="B142" s="24">
        <v>144.97999572753906</v>
      </c>
      <c r="C142" s="24">
        <v>136.97999572753906</v>
      </c>
      <c r="D142" s="24">
        <v>8.777525901794434</v>
      </c>
      <c r="E142" s="24">
        <v>9.360455513000488</v>
      </c>
      <c r="F142" s="24">
        <v>27.01336493406428</v>
      </c>
      <c r="G142" s="24" t="s">
        <v>56</v>
      </c>
      <c r="H142" s="24">
        <v>-4.163339115914681</v>
      </c>
      <c r="I142" s="24">
        <v>73.31665661162438</v>
      </c>
      <c r="J142" s="24" t="s">
        <v>62</v>
      </c>
      <c r="K142" s="24">
        <v>0.6853642053507308</v>
      </c>
      <c r="L142" s="24">
        <v>0.1497699183707936</v>
      </c>
      <c r="M142" s="24">
        <v>0.16225104315355035</v>
      </c>
      <c r="N142" s="24">
        <v>0.011626320930402657</v>
      </c>
      <c r="O142" s="24">
        <v>0.027525427212462695</v>
      </c>
      <c r="P142" s="24">
        <v>0.004296393507496957</v>
      </c>
      <c r="Q142" s="24">
        <v>0.0033505031317913043</v>
      </c>
      <c r="R142" s="24">
        <v>0.00017895787892514682</v>
      </c>
      <c r="S142" s="24">
        <v>0.00036112352416092515</v>
      </c>
      <c r="T142" s="24">
        <v>6.31980280660648E-05</v>
      </c>
      <c r="U142" s="24">
        <v>7.327669513441922E-05</v>
      </c>
      <c r="V142" s="24">
        <v>6.632432290378278E-06</v>
      </c>
      <c r="W142" s="24">
        <v>2.2515397073728675E-05</v>
      </c>
      <c r="X142" s="24">
        <v>67.5</v>
      </c>
    </row>
    <row r="143" spans="1:24" ht="12.75" hidden="1">
      <c r="A143" s="24">
        <v>1751</v>
      </c>
      <c r="B143" s="24">
        <v>163.75999450683594</v>
      </c>
      <c r="C143" s="24">
        <v>123.95999908447266</v>
      </c>
      <c r="D143" s="24">
        <v>8.591695785522461</v>
      </c>
      <c r="E143" s="24">
        <v>9.028803825378418</v>
      </c>
      <c r="F143" s="24">
        <v>31.158884280318684</v>
      </c>
      <c r="G143" s="24" t="s">
        <v>57</v>
      </c>
      <c r="H143" s="24">
        <v>-9.794800760128425</v>
      </c>
      <c r="I143" s="24">
        <v>86.46519374670751</v>
      </c>
      <c r="J143" s="24" t="s">
        <v>60</v>
      </c>
      <c r="K143" s="24">
        <v>0.5505464369100123</v>
      </c>
      <c r="L143" s="24">
        <v>-0.0008150568344686167</v>
      </c>
      <c r="M143" s="24">
        <v>-0.12922771278518072</v>
      </c>
      <c r="N143" s="24">
        <v>0.00012043676780724863</v>
      </c>
      <c r="O143" s="24">
        <v>0.022286457912765675</v>
      </c>
      <c r="P143" s="24">
        <v>-9.334720013826318E-05</v>
      </c>
      <c r="Q143" s="24">
        <v>-0.002614458987324756</v>
      </c>
      <c r="R143" s="24">
        <v>9.68434373039024E-06</v>
      </c>
      <c r="S143" s="24">
        <v>0.00030602916065002294</v>
      </c>
      <c r="T143" s="24">
        <v>-6.651582354029217E-06</v>
      </c>
      <c r="U143" s="24">
        <v>-5.336041398034259E-05</v>
      </c>
      <c r="V143" s="24">
        <v>7.69315278628883E-07</v>
      </c>
      <c r="W143" s="24">
        <v>1.946657680556247E-05</v>
      </c>
      <c r="X143" s="24">
        <v>67.5</v>
      </c>
    </row>
    <row r="144" spans="1:24" ht="12.75" hidden="1">
      <c r="A144" s="24">
        <v>1750</v>
      </c>
      <c r="B144" s="24">
        <v>111.18000030517578</v>
      </c>
      <c r="C144" s="24">
        <v>137.97999572753906</v>
      </c>
      <c r="D144" s="24">
        <v>8.982540130615234</v>
      </c>
      <c r="E144" s="24">
        <v>9.387539863586426</v>
      </c>
      <c r="F144" s="24">
        <v>18.949381302921598</v>
      </c>
      <c r="G144" s="24" t="s">
        <v>58</v>
      </c>
      <c r="H144" s="24">
        <v>6.505162928683738</v>
      </c>
      <c r="I144" s="24">
        <v>50.18516323385952</v>
      </c>
      <c r="J144" s="24" t="s">
        <v>61</v>
      </c>
      <c r="K144" s="24">
        <v>0.40819445706884444</v>
      </c>
      <c r="L144" s="24">
        <v>-0.14976770056040375</v>
      </c>
      <c r="M144" s="24">
        <v>0.09811013837889587</v>
      </c>
      <c r="N144" s="24">
        <v>0.011625697112933875</v>
      </c>
      <c r="O144" s="24">
        <v>0.016154347307492992</v>
      </c>
      <c r="P144" s="24">
        <v>-0.004295379316368736</v>
      </c>
      <c r="Q144" s="24">
        <v>0.002095346138407721</v>
      </c>
      <c r="R144" s="24">
        <v>0.0001786956516423921</v>
      </c>
      <c r="S144" s="24">
        <v>0.00019171946310755399</v>
      </c>
      <c r="T144" s="24">
        <v>-6.284701427774179E-05</v>
      </c>
      <c r="U144" s="24">
        <v>5.022091466380392E-05</v>
      </c>
      <c r="V144" s="24">
        <v>6.587663628975042E-06</v>
      </c>
      <c r="W144" s="24">
        <v>1.1313509307938322E-05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1752</v>
      </c>
      <c r="B146" s="24">
        <v>130.4</v>
      </c>
      <c r="C146" s="24">
        <v>129.5</v>
      </c>
      <c r="D146" s="24">
        <v>9.192954391510229</v>
      </c>
      <c r="E146" s="24">
        <v>9.72019692871035</v>
      </c>
      <c r="F146" s="24">
        <v>22.839306305057764</v>
      </c>
      <c r="G146" s="24" t="s">
        <v>59</v>
      </c>
      <c r="H146" s="24">
        <v>-3.749555314283839</v>
      </c>
      <c r="I146" s="24">
        <v>59.15044468571617</v>
      </c>
      <c r="J146" s="24" t="s">
        <v>73</v>
      </c>
      <c r="K146" s="24">
        <v>0.7472339557256751</v>
      </c>
      <c r="M146" s="24" t="s">
        <v>68</v>
      </c>
      <c r="N146" s="24">
        <v>0.477193124967919</v>
      </c>
      <c r="X146" s="24">
        <v>67.5</v>
      </c>
    </row>
    <row r="147" spans="1:24" ht="12.75" hidden="1">
      <c r="A147" s="24">
        <v>1749</v>
      </c>
      <c r="B147" s="24">
        <v>144.97999572753906</v>
      </c>
      <c r="C147" s="24">
        <v>136.97999572753906</v>
      </c>
      <c r="D147" s="24">
        <v>8.777525901794434</v>
      </c>
      <c r="E147" s="24">
        <v>9.360455513000488</v>
      </c>
      <c r="F147" s="24">
        <v>27.01336493406428</v>
      </c>
      <c r="G147" s="24" t="s">
        <v>56</v>
      </c>
      <c r="H147" s="24">
        <v>-4.163339115914681</v>
      </c>
      <c r="I147" s="24">
        <v>73.31665661162438</v>
      </c>
      <c r="J147" s="24" t="s">
        <v>62</v>
      </c>
      <c r="K147" s="24">
        <v>0.7104621401575666</v>
      </c>
      <c r="L147" s="24">
        <v>0.46156971307687394</v>
      </c>
      <c r="M147" s="24">
        <v>0.16819247830944603</v>
      </c>
      <c r="N147" s="24">
        <v>0.011850355761372727</v>
      </c>
      <c r="O147" s="24">
        <v>0.02853345045389047</v>
      </c>
      <c r="P147" s="24">
        <v>0.013240996010045825</v>
      </c>
      <c r="Q147" s="24">
        <v>0.0034731702797901345</v>
      </c>
      <c r="R147" s="24">
        <v>0.00018243882321076048</v>
      </c>
      <c r="S147" s="24">
        <v>0.0003743383188495085</v>
      </c>
      <c r="T147" s="24">
        <v>0.00019481433938644803</v>
      </c>
      <c r="U147" s="24">
        <v>7.595203450938807E-05</v>
      </c>
      <c r="V147" s="24">
        <v>6.782971909508603E-06</v>
      </c>
      <c r="W147" s="24">
        <v>2.33368721406209E-05</v>
      </c>
      <c r="X147" s="24">
        <v>67.5</v>
      </c>
    </row>
    <row r="148" spans="1:24" ht="12.75" hidden="1">
      <c r="A148" s="24">
        <v>1750</v>
      </c>
      <c r="B148" s="24">
        <v>111.18000030517578</v>
      </c>
      <c r="C148" s="24">
        <v>137.97999572753906</v>
      </c>
      <c r="D148" s="24">
        <v>8.982540130615234</v>
      </c>
      <c r="E148" s="24">
        <v>9.387539863586426</v>
      </c>
      <c r="F148" s="24">
        <v>21.79258503152562</v>
      </c>
      <c r="G148" s="24" t="s">
        <v>57</v>
      </c>
      <c r="H148" s="24">
        <v>14.035046936300994</v>
      </c>
      <c r="I148" s="24">
        <v>57.715047241476775</v>
      </c>
      <c r="J148" s="24" t="s">
        <v>60</v>
      </c>
      <c r="K148" s="24">
        <v>-0.684775091470111</v>
      </c>
      <c r="L148" s="24">
        <v>0.002511196687653582</v>
      </c>
      <c r="M148" s="24">
        <v>0.16159138978716903</v>
      </c>
      <c r="N148" s="24">
        <v>0.0001221485653140575</v>
      </c>
      <c r="O148" s="24">
        <v>-0.027582257656278652</v>
      </c>
      <c r="P148" s="24">
        <v>0.0002874494128243881</v>
      </c>
      <c r="Q148" s="24">
        <v>0.0033104185664250573</v>
      </c>
      <c r="R148" s="24">
        <v>9.823577980249672E-06</v>
      </c>
      <c r="S148" s="24">
        <v>-0.0003675072175782918</v>
      </c>
      <c r="T148" s="24">
        <v>2.047770061080031E-05</v>
      </c>
      <c r="U148" s="24">
        <v>7.034018799331355E-05</v>
      </c>
      <c r="V148" s="24">
        <v>7.694988004184437E-07</v>
      </c>
      <c r="W148" s="24">
        <v>-2.3045862434008354E-05</v>
      </c>
      <c r="X148" s="24">
        <v>67.5</v>
      </c>
    </row>
    <row r="149" spans="1:24" ht="12.75" hidden="1">
      <c r="A149" s="24">
        <v>1751</v>
      </c>
      <c r="B149" s="24">
        <v>163.75999450683594</v>
      </c>
      <c r="C149" s="24">
        <v>123.95999908447266</v>
      </c>
      <c r="D149" s="24">
        <v>8.591695785522461</v>
      </c>
      <c r="E149" s="24">
        <v>9.028803825378418</v>
      </c>
      <c r="F149" s="24">
        <v>31.38957139621213</v>
      </c>
      <c r="G149" s="24" t="s">
        <v>58</v>
      </c>
      <c r="H149" s="24">
        <v>-9.15464927103308</v>
      </c>
      <c r="I149" s="24">
        <v>87.10534523580286</v>
      </c>
      <c r="J149" s="24" t="s">
        <v>61</v>
      </c>
      <c r="K149" s="24">
        <v>-0.18931330301743488</v>
      </c>
      <c r="L149" s="24">
        <v>0.46156288187100103</v>
      </c>
      <c r="M149" s="24">
        <v>-0.046657609310000854</v>
      </c>
      <c r="N149" s="24">
        <v>0.011849726216208183</v>
      </c>
      <c r="O149" s="24">
        <v>-0.007305946713963901</v>
      </c>
      <c r="P149" s="24">
        <v>0.013237875515849073</v>
      </c>
      <c r="Q149" s="24">
        <v>-0.0010507334140902487</v>
      </c>
      <c r="R149" s="24">
        <v>0.00018217415165218436</v>
      </c>
      <c r="S149" s="24">
        <v>-7.118723190951008E-05</v>
      </c>
      <c r="T149" s="24">
        <v>0.00019373510422293784</v>
      </c>
      <c r="U149" s="24">
        <v>-2.865256531587679E-05</v>
      </c>
      <c r="V149" s="24">
        <v>6.739182407483668E-06</v>
      </c>
      <c r="W149" s="24">
        <v>-3.6739387556749436E-06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1752</v>
      </c>
      <c r="B151" s="24">
        <v>130.4</v>
      </c>
      <c r="C151" s="24">
        <v>129.5</v>
      </c>
      <c r="D151" s="24">
        <v>9.192954391510229</v>
      </c>
      <c r="E151" s="24">
        <v>9.72019692871035</v>
      </c>
      <c r="F151" s="24">
        <v>26.016071726175138</v>
      </c>
      <c r="G151" s="24" t="s">
        <v>59</v>
      </c>
      <c r="H151" s="24">
        <v>4.4777999657531495</v>
      </c>
      <c r="I151" s="24">
        <v>67.37779996575316</v>
      </c>
      <c r="J151" s="24" t="s">
        <v>73</v>
      </c>
      <c r="K151" s="24">
        <v>1.402273392089409</v>
      </c>
      <c r="M151" s="24" t="s">
        <v>68</v>
      </c>
      <c r="N151" s="24">
        <v>0.7326488827740498</v>
      </c>
      <c r="X151" s="24">
        <v>67.5</v>
      </c>
    </row>
    <row r="152" spans="1:24" ht="12.75" hidden="1">
      <c r="A152" s="24">
        <v>1751</v>
      </c>
      <c r="B152" s="24">
        <v>163.75999450683594</v>
      </c>
      <c r="C152" s="24">
        <v>123.95999908447266</v>
      </c>
      <c r="D152" s="24">
        <v>8.591695785522461</v>
      </c>
      <c r="E152" s="24">
        <v>9.028803825378418</v>
      </c>
      <c r="F152" s="24">
        <v>30.293291102124165</v>
      </c>
      <c r="G152" s="24" t="s">
        <v>56</v>
      </c>
      <c r="H152" s="24">
        <v>-12.196802102188414</v>
      </c>
      <c r="I152" s="24">
        <v>84.06319240464752</v>
      </c>
      <c r="J152" s="24" t="s">
        <v>62</v>
      </c>
      <c r="K152" s="24">
        <v>1.1438718258035225</v>
      </c>
      <c r="L152" s="24">
        <v>0.134849518957898</v>
      </c>
      <c r="M152" s="24">
        <v>0.2707966688357923</v>
      </c>
      <c r="N152" s="24">
        <v>0.01258051563760485</v>
      </c>
      <c r="O152" s="24">
        <v>0.04594001988415502</v>
      </c>
      <c r="P152" s="24">
        <v>0.003868306235782633</v>
      </c>
      <c r="Q152" s="24">
        <v>0.005592008237726537</v>
      </c>
      <c r="R152" s="24">
        <v>0.00019367294826930974</v>
      </c>
      <c r="S152" s="24">
        <v>0.0006027332393453307</v>
      </c>
      <c r="T152" s="24">
        <v>5.689268218041222E-05</v>
      </c>
      <c r="U152" s="24">
        <v>0.00012230837666996828</v>
      </c>
      <c r="V152" s="24">
        <v>7.17673780259972E-06</v>
      </c>
      <c r="W152" s="24">
        <v>3.7582806144713755E-05</v>
      </c>
      <c r="X152" s="24">
        <v>67.5</v>
      </c>
    </row>
    <row r="153" spans="1:24" ht="12.75" hidden="1">
      <c r="A153" s="24">
        <v>1749</v>
      </c>
      <c r="B153" s="24">
        <v>144.97999572753906</v>
      </c>
      <c r="C153" s="24">
        <v>136.97999572753906</v>
      </c>
      <c r="D153" s="24">
        <v>8.777525901794434</v>
      </c>
      <c r="E153" s="24">
        <v>9.360455513000488</v>
      </c>
      <c r="F153" s="24">
        <v>25.03404637985702</v>
      </c>
      <c r="G153" s="24" t="s">
        <v>57</v>
      </c>
      <c r="H153" s="24">
        <v>-9.5353843652955</v>
      </c>
      <c r="I153" s="24">
        <v>67.94461136224356</v>
      </c>
      <c r="J153" s="24" t="s">
        <v>60</v>
      </c>
      <c r="K153" s="24">
        <v>0.5428975596165835</v>
      </c>
      <c r="L153" s="24">
        <v>-0.0007340933327535799</v>
      </c>
      <c r="M153" s="24">
        <v>-0.12580634267408247</v>
      </c>
      <c r="N153" s="24">
        <v>0.00013019131911668226</v>
      </c>
      <c r="O153" s="24">
        <v>0.02223858976595359</v>
      </c>
      <c r="P153" s="24">
        <v>-8.409271615691465E-05</v>
      </c>
      <c r="Q153" s="24">
        <v>-0.0024670490794773438</v>
      </c>
      <c r="R153" s="24">
        <v>1.0467391014916212E-05</v>
      </c>
      <c r="S153" s="24">
        <v>0.00032670408848807855</v>
      </c>
      <c r="T153" s="24">
        <v>-5.9907592116090885E-06</v>
      </c>
      <c r="U153" s="24">
        <v>-4.507764030099231E-05</v>
      </c>
      <c r="V153" s="24">
        <v>8.318026587855184E-07</v>
      </c>
      <c r="W153" s="24">
        <v>2.140793557296156E-05</v>
      </c>
      <c r="X153" s="24">
        <v>67.5</v>
      </c>
    </row>
    <row r="154" spans="1:24" ht="12.75" hidden="1">
      <c r="A154" s="24">
        <v>1750</v>
      </c>
      <c r="B154" s="24">
        <v>111.18000030517578</v>
      </c>
      <c r="C154" s="24">
        <v>137.97999572753906</v>
      </c>
      <c r="D154" s="24">
        <v>8.982540130615234</v>
      </c>
      <c r="E154" s="24">
        <v>9.387539863586426</v>
      </c>
      <c r="F154" s="24">
        <v>21.79258503152562</v>
      </c>
      <c r="G154" s="24" t="s">
        <v>58</v>
      </c>
      <c r="H154" s="24">
        <v>14.035046936300994</v>
      </c>
      <c r="I154" s="24">
        <v>57.715047241476775</v>
      </c>
      <c r="J154" s="24" t="s">
        <v>61</v>
      </c>
      <c r="K154" s="24">
        <v>1.0068291779787883</v>
      </c>
      <c r="L154" s="24">
        <v>-0.13484752081575435</v>
      </c>
      <c r="M154" s="24">
        <v>0.2397990825577385</v>
      </c>
      <c r="N154" s="24">
        <v>0.012579841967546605</v>
      </c>
      <c r="O154" s="24">
        <v>0.040198638685634405</v>
      </c>
      <c r="P154" s="24">
        <v>-0.003867392086262286</v>
      </c>
      <c r="Q154" s="24">
        <v>0.005018388682660147</v>
      </c>
      <c r="R154" s="24">
        <v>0.00019338987723422233</v>
      </c>
      <c r="S154" s="24">
        <v>0.0005065094237789554</v>
      </c>
      <c r="T154" s="24">
        <v>-5.657639162892872E-05</v>
      </c>
      <c r="U154" s="24">
        <v>0.00011369848437220788</v>
      </c>
      <c r="V154" s="24">
        <v>7.128370769264264E-06</v>
      </c>
      <c r="W154" s="24">
        <v>3.088960362670685E-05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1752</v>
      </c>
      <c r="B156" s="24">
        <v>130.4</v>
      </c>
      <c r="C156" s="24">
        <v>129.5</v>
      </c>
      <c r="D156" s="24">
        <v>9.192954391510229</v>
      </c>
      <c r="E156" s="24">
        <v>9.72019692871035</v>
      </c>
      <c r="F156" s="24">
        <v>25.78463772829384</v>
      </c>
      <c r="G156" s="24" t="s">
        <v>59</v>
      </c>
      <c r="H156" s="24">
        <v>3.878419944870444</v>
      </c>
      <c r="I156" s="24">
        <v>66.77841994487045</v>
      </c>
      <c r="J156" s="24" t="s">
        <v>73</v>
      </c>
      <c r="K156" s="24">
        <v>0.41980031564270837</v>
      </c>
      <c r="M156" s="24" t="s">
        <v>68</v>
      </c>
      <c r="N156" s="24">
        <v>0.3078100180901653</v>
      </c>
      <c r="X156" s="24">
        <v>67.5</v>
      </c>
    </row>
    <row r="157" spans="1:24" ht="12.75" hidden="1">
      <c r="A157" s="24">
        <v>1751</v>
      </c>
      <c r="B157" s="24">
        <v>163.75999450683594</v>
      </c>
      <c r="C157" s="24">
        <v>123.95999908447266</v>
      </c>
      <c r="D157" s="24">
        <v>8.591695785522461</v>
      </c>
      <c r="E157" s="24">
        <v>9.028803825378418</v>
      </c>
      <c r="F157" s="24">
        <v>30.293291102124165</v>
      </c>
      <c r="G157" s="24" t="s">
        <v>56</v>
      </c>
      <c r="H157" s="24">
        <v>-12.196802102188414</v>
      </c>
      <c r="I157" s="24">
        <v>84.06319240464752</v>
      </c>
      <c r="J157" s="24" t="s">
        <v>62</v>
      </c>
      <c r="K157" s="24">
        <v>0.442166873992412</v>
      </c>
      <c r="L157" s="24">
        <v>0.4612103872794063</v>
      </c>
      <c r="M157" s="24">
        <v>0.10467697743134931</v>
      </c>
      <c r="N157" s="24">
        <v>0.011012265877859658</v>
      </c>
      <c r="O157" s="24">
        <v>0.017758432219177774</v>
      </c>
      <c r="P157" s="24">
        <v>0.01323073655614021</v>
      </c>
      <c r="Q157" s="24">
        <v>0.0021615995536085992</v>
      </c>
      <c r="R157" s="24">
        <v>0.00016955309201208268</v>
      </c>
      <c r="S157" s="24">
        <v>0.00023301094197699588</v>
      </c>
      <c r="T157" s="24">
        <v>0.00019468691840528635</v>
      </c>
      <c r="U157" s="24">
        <v>4.727230139136659E-05</v>
      </c>
      <c r="V157" s="24">
        <v>6.296153046421224E-06</v>
      </c>
      <c r="W157" s="24">
        <v>1.4530981743256893E-05</v>
      </c>
      <c r="X157" s="24">
        <v>67.5</v>
      </c>
    </row>
    <row r="158" spans="1:24" ht="12.75" hidden="1">
      <c r="A158" s="24">
        <v>1750</v>
      </c>
      <c r="B158" s="24">
        <v>111.18000030517578</v>
      </c>
      <c r="C158" s="24">
        <v>137.97999572753906</v>
      </c>
      <c r="D158" s="24">
        <v>8.982540130615234</v>
      </c>
      <c r="E158" s="24">
        <v>9.387539863586426</v>
      </c>
      <c r="F158" s="24">
        <v>18.949381302921598</v>
      </c>
      <c r="G158" s="24" t="s">
        <v>57</v>
      </c>
      <c r="H158" s="24">
        <v>6.505162928683738</v>
      </c>
      <c r="I158" s="24">
        <v>50.18516323385952</v>
      </c>
      <c r="J158" s="24" t="s">
        <v>60</v>
      </c>
      <c r="K158" s="24">
        <v>-0.0993548593160344</v>
      </c>
      <c r="L158" s="24">
        <v>0.002509141087981648</v>
      </c>
      <c r="M158" s="24">
        <v>0.02467873902546853</v>
      </c>
      <c r="N158" s="24">
        <v>0.00011360865585891872</v>
      </c>
      <c r="O158" s="24">
        <v>-0.003803506391260349</v>
      </c>
      <c r="P158" s="24">
        <v>0.0002871022070232943</v>
      </c>
      <c r="Q158" s="24">
        <v>0.0005645684797932391</v>
      </c>
      <c r="R158" s="24">
        <v>9.143938207634744E-06</v>
      </c>
      <c r="S158" s="24">
        <v>-3.4409850118803785E-05</v>
      </c>
      <c r="T158" s="24">
        <v>2.044844316542748E-05</v>
      </c>
      <c r="U158" s="24">
        <v>1.591767185945376E-05</v>
      </c>
      <c r="V158" s="24">
        <v>7.218862243860064E-07</v>
      </c>
      <c r="W158" s="24">
        <v>-1.6630023589093944E-06</v>
      </c>
      <c r="X158" s="24">
        <v>67.5</v>
      </c>
    </row>
    <row r="159" spans="1:24" ht="12.75" hidden="1">
      <c r="A159" s="24">
        <v>1749</v>
      </c>
      <c r="B159" s="24">
        <v>144.97999572753906</v>
      </c>
      <c r="C159" s="24">
        <v>136.97999572753906</v>
      </c>
      <c r="D159" s="24">
        <v>8.777525901794434</v>
      </c>
      <c r="E159" s="24">
        <v>9.360455513000488</v>
      </c>
      <c r="F159" s="24">
        <v>28.177134031274075</v>
      </c>
      <c r="G159" s="24" t="s">
        <v>58</v>
      </c>
      <c r="H159" s="24">
        <v>-1.0047670726459756</v>
      </c>
      <c r="I159" s="24">
        <v>76.47522865489309</v>
      </c>
      <c r="J159" s="24" t="s">
        <v>61</v>
      </c>
      <c r="K159" s="24">
        <v>0.4308597873862361</v>
      </c>
      <c r="L159" s="24">
        <v>0.4612035619392163</v>
      </c>
      <c r="M159" s="24">
        <v>0.10172624756804917</v>
      </c>
      <c r="N159" s="24">
        <v>0.01101167983724491</v>
      </c>
      <c r="O159" s="24">
        <v>0.017346332581118493</v>
      </c>
      <c r="P159" s="24">
        <v>0.01322762118223482</v>
      </c>
      <c r="Q159" s="24">
        <v>0.0020865701669929163</v>
      </c>
      <c r="R159" s="24">
        <v>0.00016930634779863612</v>
      </c>
      <c r="S159" s="24">
        <v>0.00023045620255442986</v>
      </c>
      <c r="T159" s="24">
        <v>0.00019361006526071134</v>
      </c>
      <c r="U159" s="24">
        <v>4.451177598581024E-05</v>
      </c>
      <c r="V159" s="24">
        <v>6.254632160487215E-06</v>
      </c>
      <c r="W159" s="24">
        <v>1.4435506696237819E-05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1752</v>
      </c>
      <c r="B161" s="100">
        <v>130.4</v>
      </c>
      <c r="C161" s="100">
        <v>129.5</v>
      </c>
      <c r="D161" s="100">
        <v>9.192954391510229</v>
      </c>
      <c r="E161" s="100">
        <v>9.72019692871035</v>
      </c>
      <c r="F161" s="100">
        <v>22.839306305057764</v>
      </c>
      <c r="G161" s="100" t="s">
        <v>59</v>
      </c>
      <c r="H161" s="100">
        <v>-3.749555314283839</v>
      </c>
      <c r="I161" s="100">
        <v>59.15044468571617</v>
      </c>
      <c r="J161" s="100" t="s">
        <v>73</v>
      </c>
      <c r="K161" s="100">
        <v>0.7178286813778755</v>
      </c>
      <c r="M161" s="100" t="s">
        <v>68</v>
      </c>
      <c r="N161" s="100">
        <v>0.37742149651912693</v>
      </c>
      <c r="X161" s="100">
        <v>67.5</v>
      </c>
    </row>
    <row r="162" spans="1:24" s="100" customFormat="1" ht="12.75">
      <c r="A162" s="100">
        <v>1750</v>
      </c>
      <c r="B162" s="100">
        <v>111.18000030517578</v>
      </c>
      <c r="C162" s="100">
        <v>137.97999572753906</v>
      </c>
      <c r="D162" s="100">
        <v>8.982540130615234</v>
      </c>
      <c r="E162" s="100">
        <v>9.387539863586426</v>
      </c>
      <c r="F162" s="100">
        <v>20.73107370575259</v>
      </c>
      <c r="G162" s="100" t="s">
        <v>56</v>
      </c>
      <c r="H162" s="100">
        <v>11.22376152772162</v>
      </c>
      <c r="I162" s="100">
        <v>54.9037618328974</v>
      </c>
      <c r="J162" s="100" t="s">
        <v>62</v>
      </c>
      <c r="K162" s="100">
        <v>0.8152835976731544</v>
      </c>
      <c r="L162" s="100">
        <v>0.12091443903242796</v>
      </c>
      <c r="M162" s="100">
        <v>0.1930074896780796</v>
      </c>
      <c r="N162" s="100">
        <v>0.0129945337069928</v>
      </c>
      <c r="O162" s="100">
        <v>0.03274344681662212</v>
      </c>
      <c r="P162" s="100">
        <v>0.0034687326440743173</v>
      </c>
      <c r="Q162" s="100">
        <v>0.003985630430861372</v>
      </c>
      <c r="R162" s="100">
        <v>0.00019998025410726016</v>
      </c>
      <c r="S162" s="100">
        <v>0.0004296073489118526</v>
      </c>
      <c r="T162" s="100">
        <v>5.105136376601432E-05</v>
      </c>
      <c r="U162" s="100">
        <v>8.71731468562009E-05</v>
      </c>
      <c r="V162" s="100">
        <v>7.424280144813606E-06</v>
      </c>
      <c r="W162" s="100">
        <v>2.6790942913981767E-05</v>
      </c>
      <c r="X162" s="100">
        <v>67.5</v>
      </c>
    </row>
    <row r="163" spans="1:24" s="100" customFormat="1" ht="12.75">
      <c r="A163" s="100">
        <v>1749</v>
      </c>
      <c r="B163" s="100">
        <v>144.97999572753906</v>
      </c>
      <c r="C163" s="100">
        <v>136.97999572753906</v>
      </c>
      <c r="D163" s="100">
        <v>8.777525901794434</v>
      </c>
      <c r="E163" s="100">
        <v>9.360455513000488</v>
      </c>
      <c r="F163" s="100">
        <v>28.177134031274075</v>
      </c>
      <c r="G163" s="100" t="s">
        <v>57</v>
      </c>
      <c r="H163" s="100">
        <v>-1.0047670726459756</v>
      </c>
      <c r="I163" s="100">
        <v>76.47522865489309</v>
      </c>
      <c r="J163" s="100" t="s">
        <v>60</v>
      </c>
      <c r="K163" s="100">
        <v>-0.10871452183721228</v>
      </c>
      <c r="L163" s="100">
        <v>-0.0006577684629231988</v>
      </c>
      <c r="M163" s="100">
        <v>0.023560904747880564</v>
      </c>
      <c r="N163" s="100">
        <v>0.0001345239556753236</v>
      </c>
      <c r="O163" s="100">
        <v>-0.004715876601900628</v>
      </c>
      <c r="P163" s="100">
        <v>-7.521494090942835E-05</v>
      </c>
      <c r="Q163" s="100">
        <v>0.0003825486562646877</v>
      </c>
      <c r="R163" s="100">
        <v>1.081113530878693E-05</v>
      </c>
      <c r="S163" s="100">
        <v>-9.044054418939459E-05</v>
      </c>
      <c r="T163" s="100">
        <v>-5.35661146140039E-06</v>
      </c>
      <c r="U163" s="100">
        <v>1.4639470711853419E-06</v>
      </c>
      <c r="V163" s="100">
        <v>8.508516800143156E-07</v>
      </c>
      <c r="W163" s="100">
        <v>-6.508246646298796E-06</v>
      </c>
      <c r="X163" s="100">
        <v>67.5</v>
      </c>
    </row>
    <row r="164" spans="1:24" s="100" customFormat="1" ht="12.75">
      <c r="A164" s="100">
        <v>1751</v>
      </c>
      <c r="B164" s="100">
        <v>163.75999450683594</v>
      </c>
      <c r="C164" s="100">
        <v>123.95999908447266</v>
      </c>
      <c r="D164" s="100">
        <v>8.591695785522461</v>
      </c>
      <c r="E164" s="100">
        <v>9.028803825378418</v>
      </c>
      <c r="F164" s="100">
        <v>31.158884280318684</v>
      </c>
      <c r="G164" s="100" t="s">
        <v>58</v>
      </c>
      <c r="H164" s="100">
        <v>-9.794800760128425</v>
      </c>
      <c r="I164" s="100">
        <v>86.46519374670751</v>
      </c>
      <c r="J164" s="100" t="s">
        <v>61</v>
      </c>
      <c r="K164" s="100">
        <v>-0.8080027830252741</v>
      </c>
      <c r="L164" s="100">
        <v>-0.12091264990552444</v>
      </c>
      <c r="M164" s="100">
        <v>-0.1915640228208191</v>
      </c>
      <c r="N164" s="100">
        <v>0.012993837368826866</v>
      </c>
      <c r="O164" s="100">
        <v>-0.032402065016115984</v>
      </c>
      <c r="P164" s="100">
        <v>-0.003467917079275512</v>
      </c>
      <c r="Q164" s="100">
        <v>-0.003967229065355098</v>
      </c>
      <c r="R164" s="100">
        <v>0.00019968780980855955</v>
      </c>
      <c r="S164" s="100">
        <v>-0.0004199797402325456</v>
      </c>
      <c r="T164" s="100">
        <v>-5.0769562298896316E-05</v>
      </c>
      <c r="U164" s="100">
        <v>-8.716085355126772E-05</v>
      </c>
      <c r="V164" s="100">
        <v>7.3753635223824965E-06</v>
      </c>
      <c r="W164" s="100">
        <v>-2.5988407950683904E-05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1752</v>
      </c>
      <c r="B166" s="24">
        <v>130.4</v>
      </c>
      <c r="C166" s="24">
        <v>129.5</v>
      </c>
      <c r="D166" s="24">
        <v>9.192954391510229</v>
      </c>
      <c r="E166" s="24">
        <v>9.72019692871035</v>
      </c>
      <c r="F166" s="24">
        <v>25.78463772829384</v>
      </c>
      <c r="G166" s="24" t="s">
        <v>59</v>
      </c>
      <c r="H166" s="24">
        <v>3.878419944870444</v>
      </c>
      <c r="I166" s="24">
        <v>66.77841994487045</v>
      </c>
      <c r="J166" s="24" t="s">
        <v>73</v>
      </c>
      <c r="K166" s="24">
        <v>0.9588193054999247</v>
      </c>
      <c r="M166" s="24" t="s">
        <v>68</v>
      </c>
      <c r="N166" s="24">
        <v>0.5036755487591827</v>
      </c>
      <c r="X166" s="24">
        <v>67.5</v>
      </c>
    </row>
    <row r="167" spans="1:24" ht="12.75" hidden="1">
      <c r="A167" s="24">
        <v>1750</v>
      </c>
      <c r="B167" s="24">
        <v>111.18000030517578</v>
      </c>
      <c r="C167" s="24">
        <v>137.97999572753906</v>
      </c>
      <c r="D167" s="24">
        <v>8.982540130615234</v>
      </c>
      <c r="E167" s="24">
        <v>9.387539863586426</v>
      </c>
      <c r="F167" s="24">
        <v>20.73107370575259</v>
      </c>
      <c r="G167" s="24" t="s">
        <v>56</v>
      </c>
      <c r="H167" s="24">
        <v>11.22376152772162</v>
      </c>
      <c r="I167" s="24">
        <v>54.9037618328974</v>
      </c>
      <c r="J167" s="24" t="s">
        <v>62</v>
      </c>
      <c r="K167" s="24">
        <v>0.9427576684873615</v>
      </c>
      <c r="L167" s="24">
        <v>0.13619416436641715</v>
      </c>
      <c r="M167" s="24">
        <v>0.22318475568940643</v>
      </c>
      <c r="N167" s="24">
        <v>0.014020380536898601</v>
      </c>
      <c r="O167" s="24">
        <v>0.03786308854250018</v>
      </c>
      <c r="P167" s="24">
        <v>0.003907079386814667</v>
      </c>
      <c r="Q167" s="24">
        <v>0.004608774097002997</v>
      </c>
      <c r="R167" s="24">
        <v>0.00021575698852942224</v>
      </c>
      <c r="S167" s="24">
        <v>0.0004967663067876379</v>
      </c>
      <c r="T167" s="24">
        <v>5.748361684645986E-05</v>
      </c>
      <c r="U167" s="24">
        <v>0.00010079877921851842</v>
      </c>
      <c r="V167" s="24">
        <v>8.002839836604929E-06</v>
      </c>
      <c r="W167" s="24">
        <v>3.09767041417795E-05</v>
      </c>
      <c r="X167" s="24">
        <v>67.5</v>
      </c>
    </row>
    <row r="168" spans="1:24" ht="12.75" hidden="1">
      <c r="A168" s="24">
        <v>1751</v>
      </c>
      <c r="B168" s="24">
        <v>163.75999450683594</v>
      </c>
      <c r="C168" s="24">
        <v>123.95999908447266</v>
      </c>
      <c r="D168" s="24">
        <v>8.591695785522461</v>
      </c>
      <c r="E168" s="24">
        <v>9.028803825378418</v>
      </c>
      <c r="F168" s="24">
        <v>31.38957139621213</v>
      </c>
      <c r="G168" s="24" t="s">
        <v>57</v>
      </c>
      <c r="H168" s="24">
        <v>-9.15464927103308</v>
      </c>
      <c r="I168" s="24">
        <v>87.10534523580286</v>
      </c>
      <c r="J168" s="24" t="s">
        <v>60</v>
      </c>
      <c r="K168" s="24">
        <v>0.4981692553577812</v>
      </c>
      <c r="L168" s="24">
        <v>-0.0007408101727887748</v>
      </c>
      <c r="M168" s="24">
        <v>-0.12008080885233305</v>
      </c>
      <c r="N168" s="24">
        <v>0.00014538144415522774</v>
      </c>
      <c r="O168" s="24">
        <v>0.019659500905229266</v>
      </c>
      <c r="P168" s="24">
        <v>-8.4819056325612E-05</v>
      </c>
      <c r="Q168" s="24">
        <v>-0.002580757730005555</v>
      </c>
      <c r="R168" s="24">
        <v>1.1692183193835265E-05</v>
      </c>
      <c r="S168" s="24">
        <v>0.00022866382446882214</v>
      </c>
      <c r="T168" s="24">
        <v>-6.046880644290082E-06</v>
      </c>
      <c r="U168" s="24">
        <v>-6.288171679446222E-05</v>
      </c>
      <c r="V168" s="24">
        <v>9.257856007936118E-07</v>
      </c>
      <c r="W168" s="24">
        <v>1.3333213696448535E-05</v>
      </c>
      <c r="X168" s="24">
        <v>67.5</v>
      </c>
    </row>
    <row r="169" spans="1:24" ht="12.75" hidden="1">
      <c r="A169" s="24">
        <v>1749</v>
      </c>
      <c r="B169" s="24">
        <v>144.97999572753906</v>
      </c>
      <c r="C169" s="24">
        <v>136.97999572753906</v>
      </c>
      <c r="D169" s="24">
        <v>8.777525901794434</v>
      </c>
      <c r="E169" s="24">
        <v>9.360455513000488</v>
      </c>
      <c r="F169" s="24">
        <v>25.03404637985702</v>
      </c>
      <c r="G169" s="24" t="s">
        <v>58</v>
      </c>
      <c r="H169" s="24">
        <v>-9.5353843652955</v>
      </c>
      <c r="I169" s="24">
        <v>67.94461136224356</v>
      </c>
      <c r="J169" s="24" t="s">
        <v>61</v>
      </c>
      <c r="K169" s="24">
        <v>-0.8003870404423098</v>
      </c>
      <c r="L169" s="24">
        <v>-0.13619214958195844</v>
      </c>
      <c r="M169" s="24">
        <v>-0.18812770800046838</v>
      </c>
      <c r="N169" s="24">
        <v>0.01401962676518674</v>
      </c>
      <c r="O169" s="24">
        <v>-0.03235919495498147</v>
      </c>
      <c r="P169" s="24">
        <v>-0.003906158606938037</v>
      </c>
      <c r="Q169" s="24">
        <v>-0.003818440547687284</v>
      </c>
      <c r="R169" s="24">
        <v>0.00021543994743651197</v>
      </c>
      <c r="S169" s="24">
        <v>-0.00044100977193110044</v>
      </c>
      <c r="T169" s="24">
        <v>-5.716468700364163E-05</v>
      </c>
      <c r="U169" s="24">
        <v>-7.877996943972923E-05</v>
      </c>
      <c r="V169" s="24">
        <v>7.94911104914971E-06</v>
      </c>
      <c r="W169" s="24">
        <v>-2.7960357866310943E-05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1752</v>
      </c>
      <c r="B171" s="24">
        <v>137.82</v>
      </c>
      <c r="C171" s="24">
        <v>108.42</v>
      </c>
      <c r="D171" s="24">
        <v>9.32442767950088</v>
      </c>
      <c r="E171" s="24">
        <v>9.871840017353229</v>
      </c>
      <c r="F171" s="24">
        <v>26.082171895431703</v>
      </c>
      <c r="G171" s="24" t="s">
        <v>59</v>
      </c>
      <c r="H171" s="24">
        <v>-3.702687664975244</v>
      </c>
      <c r="I171" s="24">
        <v>66.61731233502475</v>
      </c>
      <c r="J171" s="24" t="s">
        <v>73</v>
      </c>
      <c r="K171" s="24">
        <v>2.255000865046471</v>
      </c>
      <c r="M171" s="24" t="s">
        <v>68</v>
      </c>
      <c r="N171" s="24">
        <v>1.221085216967046</v>
      </c>
      <c r="X171" s="24">
        <v>67.5</v>
      </c>
    </row>
    <row r="172" spans="1:24" ht="12.75" hidden="1">
      <c r="A172" s="24">
        <v>1749</v>
      </c>
      <c r="B172" s="24">
        <v>140.66000366210938</v>
      </c>
      <c r="C172" s="24">
        <v>148.75999450683594</v>
      </c>
      <c r="D172" s="24">
        <v>8.928828239440918</v>
      </c>
      <c r="E172" s="24">
        <v>9.268573760986328</v>
      </c>
      <c r="F172" s="24">
        <v>22.4693630479262</v>
      </c>
      <c r="G172" s="24" t="s">
        <v>56</v>
      </c>
      <c r="H172" s="24">
        <v>-13.220434372005727</v>
      </c>
      <c r="I172" s="24">
        <v>59.93956929010365</v>
      </c>
      <c r="J172" s="24" t="s">
        <v>62</v>
      </c>
      <c r="K172" s="24">
        <v>1.4172414701388052</v>
      </c>
      <c r="L172" s="24">
        <v>0.36108106319161387</v>
      </c>
      <c r="M172" s="24">
        <v>0.3355127866580503</v>
      </c>
      <c r="N172" s="24">
        <v>0.009132490042044672</v>
      </c>
      <c r="O172" s="24">
        <v>0.05691919144963741</v>
      </c>
      <c r="P172" s="24">
        <v>0.010358130483868137</v>
      </c>
      <c r="Q172" s="24">
        <v>0.006928401497264847</v>
      </c>
      <c r="R172" s="24">
        <v>0.00014052969688674254</v>
      </c>
      <c r="S172" s="24">
        <v>0.0007467785422850345</v>
      </c>
      <c r="T172" s="24">
        <v>0.00015239998797682644</v>
      </c>
      <c r="U172" s="24">
        <v>0.00015154628516467406</v>
      </c>
      <c r="V172" s="24">
        <v>5.22358113255692E-06</v>
      </c>
      <c r="W172" s="24">
        <v>4.656661700328625E-05</v>
      </c>
      <c r="X172" s="24">
        <v>67.5</v>
      </c>
    </row>
    <row r="173" spans="1:24" ht="12.75" hidden="1">
      <c r="A173" s="24">
        <v>1751</v>
      </c>
      <c r="B173" s="24">
        <v>161.75999450683594</v>
      </c>
      <c r="C173" s="24">
        <v>145.4600067138672</v>
      </c>
      <c r="D173" s="24">
        <v>8.832368850708008</v>
      </c>
      <c r="E173" s="24">
        <v>8.961904525756836</v>
      </c>
      <c r="F173" s="24">
        <v>33.306515113160046</v>
      </c>
      <c r="G173" s="24" t="s">
        <v>57</v>
      </c>
      <c r="H173" s="24">
        <v>-4.3611983885668195</v>
      </c>
      <c r="I173" s="24">
        <v>89.89879611826912</v>
      </c>
      <c r="J173" s="24" t="s">
        <v>60</v>
      </c>
      <c r="K173" s="24">
        <v>0.03084036804501798</v>
      </c>
      <c r="L173" s="24">
        <v>-0.001965010793214001</v>
      </c>
      <c r="M173" s="24">
        <v>-0.003488200193799902</v>
      </c>
      <c r="N173" s="24">
        <v>-9.45554642317525E-05</v>
      </c>
      <c r="O173" s="24">
        <v>0.0018523760195229843</v>
      </c>
      <c r="P173" s="24">
        <v>-0.00022486625603130114</v>
      </c>
      <c r="Q173" s="24">
        <v>0.00010980060756556214</v>
      </c>
      <c r="R173" s="24">
        <v>-7.6147665531266395E-06</v>
      </c>
      <c r="S173" s="24">
        <v>7.4638830261068E-05</v>
      </c>
      <c r="T173" s="24">
        <v>-1.6010501413707664E-05</v>
      </c>
      <c r="U173" s="24">
        <v>1.4415103741887736E-05</v>
      </c>
      <c r="V173" s="24">
        <v>-5.993747592527888E-07</v>
      </c>
      <c r="W173" s="24">
        <v>6.189725303977403E-06</v>
      </c>
      <c r="X173" s="24">
        <v>67.5</v>
      </c>
    </row>
    <row r="174" spans="1:24" ht="12.75" hidden="1">
      <c r="A174" s="24">
        <v>1750</v>
      </c>
      <c r="B174" s="24">
        <v>95</v>
      </c>
      <c r="C174" s="24">
        <v>127.19999694824219</v>
      </c>
      <c r="D174" s="24">
        <v>9.50575065612793</v>
      </c>
      <c r="E174" s="24">
        <v>9.792823791503906</v>
      </c>
      <c r="F174" s="24">
        <v>20.441113636951627</v>
      </c>
      <c r="G174" s="24" t="s">
        <v>58</v>
      </c>
      <c r="H174" s="24">
        <v>23.62132771734162</v>
      </c>
      <c r="I174" s="24">
        <v>51.12132771734162</v>
      </c>
      <c r="J174" s="24" t="s">
        <v>61</v>
      </c>
      <c r="K174" s="24">
        <v>1.4169058742132625</v>
      </c>
      <c r="L174" s="24">
        <v>-0.3610757163368492</v>
      </c>
      <c r="M174" s="24">
        <v>0.33549465341560714</v>
      </c>
      <c r="N174" s="24">
        <v>-0.009132000527388783</v>
      </c>
      <c r="O174" s="24">
        <v>0.05688904163688093</v>
      </c>
      <c r="P174" s="24">
        <v>-0.01035568936805932</v>
      </c>
      <c r="Q174" s="24">
        <v>0.006927531388155525</v>
      </c>
      <c r="R174" s="24">
        <v>-0.00014032323769576127</v>
      </c>
      <c r="S174" s="24">
        <v>0.0007430391888955929</v>
      </c>
      <c r="T174" s="24">
        <v>-0.00015155665666614088</v>
      </c>
      <c r="U174" s="24">
        <v>0.0001508591440096467</v>
      </c>
      <c r="V174" s="24">
        <v>-5.1890798554633265E-06</v>
      </c>
      <c r="W174" s="24">
        <v>4.61534085392623E-05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1752</v>
      </c>
      <c r="B176" s="24">
        <v>137.82</v>
      </c>
      <c r="C176" s="24">
        <v>108.42</v>
      </c>
      <c r="D176" s="24">
        <v>9.32442767950088</v>
      </c>
      <c r="E176" s="24">
        <v>9.871840017353229</v>
      </c>
      <c r="F176" s="24">
        <v>28.447356496123966</v>
      </c>
      <c r="G176" s="24" t="s">
        <v>59</v>
      </c>
      <c r="H176" s="24">
        <v>2.3383062333091402</v>
      </c>
      <c r="I176" s="24">
        <v>72.65830623330913</v>
      </c>
      <c r="J176" s="24" t="s">
        <v>73</v>
      </c>
      <c r="K176" s="24">
        <v>2.0412595029173803</v>
      </c>
      <c r="M176" s="24" t="s">
        <v>68</v>
      </c>
      <c r="N176" s="24">
        <v>1.5472726739713392</v>
      </c>
      <c r="X176" s="24">
        <v>67.5</v>
      </c>
    </row>
    <row r="177" spans="1:24" ht="12.75" hidden="1">
      <c r="A177" s="24">
        <v>1749</v>
      </c>
      <c r="B177" s="24">
        <v>140.66000366210938</v>
      </c>
      <c r="C177" s="24">
        <v>148.75999450683594</v>
      </c>
      <c r="D177" s="24">
        <v>8.928828239440918</v>
      </c>
      <c r="E177" s="24">
        <v>9.268573760986328</v>
      </c>
      <c r="F177" s="24">
        <v>22.4693630479262</v>
      </c>
      <c r="G177" s="24" t="s">
        <v>56</v>
      </c>
      <c r="H177" s="24">
        <v>-13.220434372005727</v>
      </c>
      <c r="I177" s="24">
        <v>59.93956929010365</v>
      </c>
      <c r="J177" s="24" t="s">
        <v>62</v>
      </c>
      <c r="K177" s="24">
        <v>0.9151417053564859</v>
      </c>
      <c r="L177" s="24">
        <v>1.0744565389596346</v>
      </c>
      <c r="M177" s="24">
        <v>0.2166475768520592</v>
      </c>
      <c r="N177" s="24">
        <v>0.007794919756495186</v>
      </c>
      <c r="O177" s="24">
        <v>0.036753930395858364</v>
      </c>
      <c r="P177" s="24">
        <v>0.030822808850125637</v>
      </c>
      <c r="Q177" s="24">
        <v>0.0044737689367140045</v>
      </c>
      <c r="R177" s="24">
        <v>0.00011990807969494422</v>
      </c>
      <c r="S177" s="24">
        <v>0.00048217409174817507</v>
      </c>
      <c r="T177" s="24">
        <v>0.00045351614723849136</v>
      </c>
      <c r="U177" s="24">
        <v>9.781867911620802E-05</v>
      </c>
      <c r="V177" s="24">
        <v>4.429922288060693E-06</v>
      </c>
      <c r="W177" s="24">
        <v>3.0055556935663755E-05</v>
      </c>
      <c r="X177" s="24">
        <v>67.5</v>
      </c>
    </row>
    <row r="178" spans="1:24" ht="12.75" hidden="1">
      <c r="A178" s="24">
        <v>1750</v>
      </c>
      <c r="B178" s="24">
        <v>95</v>
      </c>
      <c r="C178" s="24">
        <v>127.19999694824219</v>
      </c>
      <c r="D178" s="24">
        <v>9.50575065612793</v>
      </c>
      <c r="E178" s="24">
        <v>9.792823791503906</v>
      </c>
      <c r="F178" s="24">
        <v>21.4448604165386</v>
      </c>
      <c r="G178" s="24" t="s">
        <v>57</v>
      </c>
      <c r="H178" s="24">
        <v>26.13160523821665</v>
      </c>
      <c r="I178" s="24">
        <v>53.63160523821665</v>
      </c>
      <c r="J178" s="24" t="s">
        <v>60</v>
      </c>
      <c r="K178" s="24">
        <v>-0.9151389514786462</v>
      </c>
      <c r="L178" s="24">
        <v>0.005845986080684868</v>
      </c>
      <c r="M178" s="24">
        <v>0.21663896496320625</v>
      </c>
      <c r="N178" s="24">
        <v>-8.135364983354595E-05</v>
      </c>
      <c r="O178" s="24">
        <v>-0.03675070431329759</v>
      </c>
      <c r="P178" s="24">
        <v>0.0006690206764051335</v>
      </c>
      <c r="Q178" s="24">
        <v>0.004471002295310362</v>
      </c>
      <c r="R178" s="24">
        <v>-6.521658701408138E-06</v>
      </c>
      <c r="S178" s="24">
        <v>-0.0004805968306788418</v>
      </c>
      <c r="T178" s="24">
        <v>4.765251446587948E-05</v>
      </c>
      <c r="U178" s="24">
        <v>9.717613673839142E-05</v>
      </c>
      <c r="V178" s="24">
        <v>-5.210089668785087E-07</v>
      </c>
      <c r="W178" s="24">
        <v>-2.9859315650445736E-05</v>
      </c>
      <c r="X178" s="24">
        <v>67.5</v>
      </c>
    </row>
    <row r="179" spans="1:24" ht="12.75" hidden="1">
      <c r="A179" s="24">
        <v>1751</v>
      </c>
      <c r="B179" s="24">
        <v>161.75999450683594</v>
      </c>
      <c r="C179" s="24">
        <v>145.4600067138672</v>
      </c>
      <c r="D179" s="24">
        <v>8.832368850708008</v>
      </c>
      <c r="E179" s="24">
        <v>8.961904525756836</v>
      </c>
      <c r="F179" s="24">
        <v>30.011591528248637</v>
      </c>
      <c r="G179" s="24" t="s">
        <v>58</v>
      </c>
      <c r="H179" s="24">
        <v>-13.254643487186243</v>
      </c>
      <c r="I179" s="24">
        <v>81.0053510196497</v>
      </c>
      <c r="J179" s="24" t="s">
        <v>61</v>
      </c>
      <c r="K179" s="24">
        <v>0.0022450766893618735</v>
      </c>
      <c r="L179" s="24">
        <v>1.0744406351957567</v>
      </c>
      <c r="M179" s="24">
        <v>-0.001931687226129916</v>
      </c>
      <c r="N179" s="24">
        <v>-0.007794495210971505</v>
      </c>
      <c r="O179" s="24">
        <v>0.00048696203154979323</v>
      </c>
      <c r="P179" s="24">
        <v>0.03081554732186215</v>
      </c>
      <c r="Q179" s="24">
        <v>-0.0001573117110599972</v>
      </c>
      <c r="R179" s="24">
        <v>-0.00011973059568845151</v>
      </c>
      <c r="S179" s="24">
        <v>3.8968462820980966E-05</v>
      </c>
      <c r="T179" s="24">
        <v>0.00045100569139549016</v>
      </c>
      <c r="U179" s="24">
        <v>-1.1193410232861274E-05</v>
      </c>
      <c r="V179" s="24">
        <v>-4.399177324760742E-06</v>
      </c>
      <c r="W179" s="24">
        <v>3.428960717181231E-06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1752</v>
      </c>
      <c r="B181" s="24">
        <v>137.82</v>
      </c>
      <c r="C181" s="24">
        <v>108.42</v>
      </c>
      <c r="D181" s="24">
        <v>9.32442767950088</v>
      </c>
      <c r="E181" s="24">
        <v>9.871840017353229</v>
      </c>
      <c r="F181" s="24">
        <v>26.082171895431703</v>
      </c>
      <c r="G181" s="24" t="s">
        <v>59</v>
      </c>
      <c r="H181" s="24">
        <v>-3.702687664975244</v>
      </c>
      <c r="I181" s="24">
        <v>66.61731233502475</v>
      </c>
      <c r="J181" s="24" t="s">
        <v>73</v>
      </c>
      <c r="K181" s="24">
        <v>3.8206760392236734</v>
      </c>
      <c r="M181" s="24" t="s">
        <v>68</v>
      </c>
      <c r="N181" s="24">
        <v>1.9778623411735967</v>
      </c>
      <c r="X181" s="24">
        <v>67.5</v>
      </c>
    </row>
    <row r="182" spans="1:24" ht="12.75" hidden="1">
      <c r="A182" s="24">
        <v>1751</v>
      </c>
      <c r="B182" s="24">
        <v>161.75999450683594</v>
      </c>
      <c r="C182" s="24">
        <v>145.4600067138672</v>
      </c>
      <c r="D182" s="24">
        <v>8.832368850708008</v>
      </c>
      <c r="E182" s="24">
        <v>8.961904525756836</v>
      </c>
      <c r="F182" s="24">
        <v>26.460960427342265</v>
      </c>
      <c r="G182" s="24" t="s">
        <v>56</v>
      </c>
      <c r="H182" s="24">
        <v>-22.838277810593624</v>
      </c>
      <c r="I182" s="24">
        <v>71.42171669624231</v>
      </c>
      <c r="J182" s="24" t="s">
        <v>62</v>
      </c>
      <c r="K182" s="24">
        <v>1.8986936897165936</v>
      </c>
      <c r="L182" s="24">
        <v>0.08729262529114065</v>
      </c>
      <c r="M182" s="24">
        <v>0.4494898574522425</v>
      </c>
      <c r="N182" s="24">
        <v>0.008294977108344535</v>
      </c>
      <c r="O182" s="24">
        <v>0.07625536776735387</v>
      </c>
      <c r="P182" s="24">
        <v>0.0025039383621002945</v>
      </c>
      <c r="Q182" s="24">
        <v>0.009282040043425482</v>
      </c>
      <c r="R182" s="24">
        <v>0.00012759737640141087</v>
      </c>
      <c r="S182" s="24">
        <v>0.001000483529857737</v>
      </c>
      <c r="T182" s="24">
        <v>3.6831765076785013E-05</v>
      </c>
      <c r="U182" s="24">
        <v>0.00020302317413113105</v>
      </c>
      <c r="V182" s="24">
        <v>4.739783161431639E-06</v>
      </c>
      <c r="W182" s="24">
        <v>6.238842639047237E-05</v>
      </c>
      <c r="X182" s="24">
        <v>67.5</v>
      </c>
    </row>
    <row r="183" spans="1:24" ht="12.75" hidden="1">
      <c r="A183" s="24">
        <v>1749</v>
      </c>
      <c r="B183" s="24">
        <v>140.66000366210938</v>
      </c>
      <c r="C183" s="24">
        <v>148.75999450683594</v>
      </c>
      <c r="D183" s="24">
        <v>8.928828239440918</v>
      </c>
      <c r="E183" s="24">
        <v>9.268573760986328</v>
      </c>
      <c r="F183" s="24">
        <v>28.374461326932174</v>
      </c>
      <c r="G183" s="24" t="s">
        <v>57</v>
      </c>
      <c r="H183" s="24">
        <v>2.5320836991292737</v>
      </c>
      <c r="I183" s="24">
        <v>75.69208736123865</v>
      </c>
      <c r="J183" s="24" t="s">
        <v>60</v>
      </c>
      <c r="K183" s="24">
        <v>-0.23247312822590416</v>
      </c>
      <c r="L183" s="24">
        <v>-0.00047555765460367177</v>
      </c>
      <c r="M183" s="24">
        <v>0.06010159674348573</v>
      </c>
      <c r="N183" s="24">
        <v>-8.617739074490139E-05</v>
      </c>
      <c r="O183" s="24">
        <v>-0.008519690322668711</v>
      </c>
      <c r="P183" s="24">
        <v>-5.441291783171039E-05</v>
      </c>
      <c r="Q183" s="24">
        <v>0.0014820636206309345</v>
      </c>
      <c r="R183" s="24">
        <v>-6.938150766105536E-06</v>
      </c>
      <c r="S183" s="24">
        <v>-4.438790549758925E-05</v>
      </c>
      <c r="T183" s="24">
        <v>-3.867808941203679E-06</v>
      </c>
      <c r="U183" s="24">
        <v>4.820299944988897E-05</v>
      </c>
      <c r="V183" s="24">
        <v>-5.473136676645464E-07</v>
      </c>
      <c r="W183" s="24">
        <v>-6.934861936313049E-07</v>
      </c>
      <c r="X183" s="24">
        <v>67.5</v>
      </c>
    </row>
    <row r="184" spans="1:24" ht="12.75" hidden="1">
      <c r="A184" s="24">
        <v>1750</v>
      </c>
      <c r="B184" s="24">
        <v>95</v>
      </c>
      <c r="C184" s="24">
        <v>127.19999694824219</v>
      </c>
      <c r="D184" s="24">
        <v>9.50575065612793</v>
      </c>
      <c r="E184" s="24">
        <v>9.792823791503906</v>
      </c>
      <c r="F184" s="24">
        <v>21.4448604165386</v>
      </c>
      <c r="G184" s="24" t="s">
        <v>58</v>
      </c>
      <c r="H184" s="24">
        <v>26.13160523821665</v>
      </c>
      <c r="I184" s="24">
        <v>53.63160523821665</v>
      </c>
      <c r="J184" s="24" t="s">
        <v>61</v>
      </c>
      <c r="K184" s="24">
        <v>1.8844081224677616</v>
      </c>
      <c r="L184" s="24">
        <v>-0.08729132989671218</v>
      </c>
      <c r="M184" s="24">
        <v>0.4454536227502485</v>
      </c>
      <c r="N184" s="24">
        <v>-0.008294529443270682</v>
      </c>
      <c r="O184" s="24">
        <v>0.07577793867703328</v>
      </c>
      <c r="P184" s="24">
        <v>-0.002503347070537872</v>
      </c>
      <c r="Q184" s="24">
        <v>0.009162955570783721</v>
      </c>
      <c r="R184" s="24">
        <v>-0.0001274086046092261</v>
      </c>
      <c r="S184" s="24">
        <v>0.000999498377868686</v>
      </c>
      <c r="T184" s="24">
        <v>-3.662811724161952E-05</v>
      </c>
      <c r="U184" s="24">
        <v>0.00019721784928934186</v>
      </c>
      <c r="V184" s="24">
        <v>-4.708077332264041E-06</v>
      </c>
      <c r="W184" s="24">
        <v>6.238457200605476E-05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1752</v>
      </c>
      <c r="B186" s="24">
        <v>137.82</v>
      </c>
      <c r="C186" s="24">
        <v>108.42</v>
      </c>
      <c r="D186" s="24">
        <v>9.32442767950088</v>
      </c>
      <c r="E186" s="24">
        <v>9.871840017353229</v>
      </c>
      <c r="F186" s="24">
        <v>29.577530009308738</v>
      </c>
      <c r="G186" s="24" t="s">
        <v>59</v>
      </c>
      <c r="H186" s="24">
        <v>5.224918675802442</v>
      </c>
      <c r="I186" s="24">
        <v>75.54491867580244</v>
      </c>
      <c r="J186" s="24" t="s">
        <v>73</v>
      </c>
      <c r="K186" s="24">
        <v>2.2776334317077462</v>
      </c>
      <c r="M186" s="24" t="s">
        <v>68</v>
      </c>
      <c r="N186" s="24">
        <v>1.6763863025376669</v>
      </c>
      <c r="X186" s="24">
        <v>67.5</v>
      </c>
    </row>
    <row r="187" spans="1:24" ht="12.75" hidden="1">
      <c r="A187" s="24">
        <v>1751</v>
      </c>
      <c r="B187" s="24">
        <v>161.75999450683594</v>
      </c>
      <c r="C187" s="24">
        <v>145.4600067138672</v>
      </c>
      <c r="D187" s="24">
        <v>8.832368850708008</v>
      </c>
      <c r="E187" s="24">
        <v>8.961904525756836</v>
      </c>
      <c r="F187" s="24">
        <v>26.460960427342265</v>
      </c>
      <c r="G187" s="24" t="s">
        <v>56</v>
      </c>
      <c r="H187" s="24">
        <v>-22.838277810593624</v>
      </c>
      <c r="I187" s="24">
        <v>71.42171669624231</v>
      </c>
      <c r="J187" s="24" t="s">
        <v>62</v>
      </c>
      <c r="K187" s="24">
        <v>1.0225357110362525</v>
      </c>
      <c r="L187" s="24">
        <v>1.0819866042622168</v>
      </c>
      <c r="M187" s="24">
        <v>0.24207118817433276</v>
      </c>
      <c r="N187" s="24">
        <v>0.009231217878622</v>
      </c>
      <c r="O187" s="24">
        <v>0.041067396318289116</v>
      </c>
      <c r="P187" s="24">
        <v>0.03103889704950931</v>
      </c>
      <c r="Q187" s="24">
        <v>0.004998769150571406</v>
      </c>
      <c r="R187" s="24">
        <v>0.00014198792575427483</v>
      </c>
      <c r="S187" s="24">
        <v>0.0005388150122324902</v>
      </c>
      <c r="T187" s="24">
        <v>0.0004567096344262626</v>
      </c>
      <c r="U187" s="24">
        <v>0.00010930323455751719</v>
      </c>
      <c r="V187" s="24">
        <v>5.254071764755926E-06</v>
      </c>
      <c r="W187" s="24">
        <v>3.3595793816081674E-05</v>
      </c>
      <c r="X187" s="24">
        <v>67.5</v>
      </c>
    </row>
    <row r="188" spans="1:24" ht="12.75" hidden="1">
      <c r="A188" s="24">
        <v>1750</v>
      </c>
      <c r="B188" s="24">
        <v>95</v>
      </c>
      <c r="C188" s="24">
        <v>127.19999694824219</v>
      </c>
      <c r="D188" s="24">
        <v>9.50575065612793</v>
      </c>
      <c r="E188" s="24">
        <v>9.792823791503906</v>
      </c>
      <c r="F188" s="24">
        <v>20.441113636951627</v>
      </c>
      <c r="G188" s="24" t="s">
        <v>57</v>
      </c>
      <c r="H188" s="24">
        <v>23.62132771734162</v>
      </c>
      <c r="I188" s="24">
        <v>51.12132771734162</v>
      </c>
      <c r="J188" s="24" t="s">
        <v>60</v>
      </c>
      <c r="K188" s="24">
        <v>-0.7046878540257983</v>
      </c>
      <c r="L188" s="24">
        <v>0.005886755038193871</v>
      </c>
      <c r="M188" s="24">
        <v>0.16880833119577082</v>
      </c>
      <c r="N188" s="24">
        <v>-9.625467636485948E-05</v>
      </c>
      <c r="O188" s="24">
        <v>-0.02797914156371831</v>
      </c>
      <c r="P188" s="24">
        <v>0.000673634567882533</v>
      </c>
      <c r="Q188" s="24">
        <v>0.003578712849564722</v>
      </c>
      <c r="R188" s="24">
        <v>-7.718086150324882E-06</v>
      </c>
      <c r="S188" s="24">
        <v>-0.00033957831158316535</v>
      </c>
      <c r="T188" s="24">
        <v>4.79808029649589E-05</v>
      </c>
      <c r="U188" s="24">
        <v>8.40481305894614E-05</v>
      </c>
      <c r="V188" s="24">
        <v>-6.125931715721753E-07</v>
      </c>
      <c r="W188" s="24">
        <v>-2.028470061541107E-05</v>
      </c>
      <c r="X188" s="24">
        <v>67.5</v>
      </c>
    </row>
    <row r="189" spans="1:24" ht="12.75" hidden="1">
      <c r="A189" s="24">
        <v>1749</v>
      </c>
      <c r="B189" s="24">
        <v>140.66000366210938</v>
      </c>
      <c r="C189" s="24">
        <v>148.75999450683594</v>
      </c>
      <c r="D189" s="24">
        <v>8.928828239440918</v>
      </c>
      <c r="E189" s="24">
        <v>9.268573760986328</v>
      </c>
      <c r="F189" s="24">
        <v>26.058668914794733</v>
      </c>
      <c r="G189" s="24" t="s">
        <v>58</v>
      </c>
      <c r="H189" s="24">
        <v>-3.6455546902072484</v>
      </c>
      <c r="I189" s="24">
        <v>69.51444897190213</v>
      </c>
      <c r="J189" s="24" t="s">
        <v>61</v>
      </c>
      <c r="K189" s="24">
        <v>0.7409415015592861</v>
      </c>
      <c r="L189" s="24">
        <v>1.0819705901354266</v>
      </c>
      <c r="M189" s="24">
        <v>0.17349987741503498</v>
      </c>
      <c r="N189" s="24">
        <v>-0.009230716037224217</v>
      </c>
      <c r="O189" s="24">
        <v>0.030061581424150607</v>
      </c>
      <c r="P189" s="24">
        <v>0.03103158627139437</v>
      </c>
      <c r="Q189" s="24">
        <v>0.003490058360696097</v>
      </c>
      <c r="R189" s="24">
        <v>-0.00014177800325218868</v>
      </c>
      <c r="S189" s="24">
        <v>0.000418339799337124</v>
      </c>
      <c r="T189" s="24">
        <v>0.0004541822681750227</v>
      </c>
      <c r="U189" s="24">
        <v>6.987924462351079E-05</v>
      </c>
      <c r="V189" s="24">
        <v>-5.218237222985229E-06</v>
      </c>
      <c r="W189" s="24">
        <v>2.678074463258655E-05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1752</v>
      </c>
      <c r="B191" s="100">
        <v>137.82</v>
      </c>
      <c r="C191" s="100">
        <v>108.42</v>
      </c>
      <c r="D191" s="100">
        <v>9.32442767950088</v>
      </c>
      <c r="E191" s="100">
        <v>9.871840017353229</v>
      </c>
      <c r="F191" s="100">
        <v>28.447356496123966</v>
      </c>
      <c r="G191" s="100" t="s">
        <v>59</v>
      </c>
      <c r="H191" s="100">
        <v>2.3383062333091402</v>
      </c>
      <c r="I191" s="100">
        <v>72.65830623330913</v>
      </c>
      <c r="J191" s="100" t="s">
        <v>73</v>
      </c>
      <c r="K191" s="100">
        <v>0.2775966539282227</v>
      </c>
      <c r="M191" s="100" t="s">
        <v>68</v>
      </c>
      <c r="N191" s="100">
        <v>0.146521089692248</v>
      </c>
      <c r="X191" s="100">
        <v>67.5</v>
      </c>
    </row>
    <row r="192" spans="1:24" s="100" customFormat="1" ht="12.75">
      <c r="A192" s="100">
        <v>1750</v>
      </c>
      <c r="B192" s="100">
        <v>95</v>
      </c>
      <c r="C192" s="100">
        <v>127.19999694824219</v>
      </c>
      <c r="D192" s="100">
        <v>9.50575065612793</v>
      </c>
      <c r="E192" s="100">
        <v>9.792823791503906</v>
      </c>
      <c r="F192" s="100">
        <v>13.933607740679038</v>
      </c>
      <c r="G192" s="100" t="s">
        <v>56</v>
      </c>
      <c r="H192" s="100">
        <v>7.3466595434653925</v>
      </c>
      <c r="I192" s="100">
        <v>34.84665954346539</v>
      </c>
      <c r="J192" s="100" t="s">
        <v>62</v>
      </c>
      <c r="K192" s="100">
        <v>0.5057165310722812</v>
      </c>
      <c r="L192" s="100">
        <v>0.08394471741217863</v>
      </c>
      <c r="M192" s="100">
        <v>0.11972135151391028</v>
      </c>
      <c r="N192" s="100">
        <v>0.0065580934609279036</v>
      </c>
      <c r="O192" s="100">
        <v>0.020310610394192415</v>
      </c>
      <c r="P192" s="100">
        <v>0.002408173283203369</v>
      </c>
      <c r="Q192" s="100">
        <v>0.002472261826874659</v>
      </c>
      <c r="R192" s="100">
        <v>0.00010097570180729852</v>
      </c>
      <c r="S192" s="100">
        <v>0.0002664797744025003</v>
      </c>
      <c r="T192" s="100">
        <v>3.543393340212948E-05</v>
      </c>
      <c r="U192" s="100">
        <v>5.4073006960224805E-05</v>
      </c>
      <c r="V192" s="100">
        <v>3.7491091663429054E-06</v>
      </c>
      <c r="W192" s="100">
        <v>1.6616614457057916E-05</v>
      </c>
      <c r="X192" s="100">
        <v>67.5</v>
      </c>
    </row>
    <row r="193" spans="1:24" s="100" customFormat="1" ht="12.75">
      <c r="A193" s="100">
        <v>1749</v>
      </c>
      <c r="B193" s="100">
        <v>140.66000366210938</v>
      </c>
      <c r="C193" s="100">
        <v>148.75999450683594</v>
      </c>
      <c r="D193" s="100">
        <v>8.928828239440918</v>
      </c>
      <c r="E193" s="100">
        <v>9.268573760986328</v>
      </c>
      <c r="F193" s="100">
        <v>26.058668914794733</v>
      </c>
      <c r="G193" s="100" t="s">
        <v>57</v>
      </c>
      <c r="H193" s="100">
        <v>-3.6455546902072484</v>
      </c>
      <c r="I193" s="100">
        <v>69.51444897190213</v>
      </c>
      <c r="J193" s="100" t="s">
        <v>60</v>
      </c>
      <c r="K193" s="100">
        <v>0.22839832069054083</v>
      </c>
      <c r="L193" s="100">
        <v>-0.00045647365084872376</v>
      </c>
      <c r="M193" s="100">
        <v>-0.05528072857207503</v>
      </c>
      <c r="N193" s="100">
        <v>-6.762068477691591E-05</v>
      </c>
      <c r="O193" s="100">
        <v>0.008976907513973323</v>
      </c>
      <c r="P193" s="100">
        <v>-5.2263511553681194E-05</v>
      </c>
      <c r="Q193" s="100">
        <v>-0.00119869749780061</v>
      </c>
      <c r="R193" s="100">
        <v>-5.434075456552555E-06</v>
      </c>
      <c r="S193" s="100">
        <v>0.00010136366548172594</v>
      </c>
      <c r="T193" s="100">
        <v>-3.7259082306039038E-06</v>
      </c>
      <c r="U193" s="100">
        <v>-2.9881831004142026E-05</v>
      </c>
      <c r="V193" s="100">
        <v>-4.274203123381894E-07</v>
      </c>
      <c r="W193" s="100">
        <v>5.80493067380563E-06</v>
      </c>
      <c r="X193" s="100">
        <v>67.5</v>
      </c>
    </row>
    <row r="194" spans="1:24" s="100" customFormat="1" ht="12.75">
      <c r="A194" s="100">
        <v>1751</v>
      </c>
      <c r="B194" s="100">
        <v>161.75999450683594</v>
      </c>
      <c r="C194" s="100">
        <v>145.4600067138672</v>
      </c>
      <c r="D194" s="100">
        <v>8.832368850708008</v>
      </c>
      <c r="E194" s="100">
        <v>8.961904525756836</v>
      </c>
      <c r="F194" s="100">
        <v>33.306515113160046</v>
      </c>
      <c r="G194" s="100" t="s">
        <v>58</v>
      </c>
      <c r="H194" s="100">
        <v>-4.3611983885668195</v>
      </c>
      <c r="I194" s="100">
        <v>89.89879611826912</v>
      </c>
      <c r="J194" s="100" t="s">
        <v>61</v>
      </c>
      <c r="K194" s="100">
        <v>-0.4512021907144539</v>
      </c>
      <c r="L194" s="100">
        <v>-0.08394347629933256</v>
      </c>
      <c r="M194" s="100">
        <v>-0.10619436452494942</v>
      </c>
      <c r="N194" s="100">
        <v>-0.006557744832276995</v>
      </c>
      <c r="O194" s="100">
        <v>-0.018219111560947375</v>
      </c>
      <c r="P194" s="100">
        <v>-0.002407606090558539</v>
      </c>
      <c r="Q194" s="100">
        <v>-0.0021622217391812945</v>
      </c>
      <c r="R194" s="100">
        <v>-0.00010082937656957402</v>
      </c>
      <c r="S194" s="100">
        <v>-0.00024644852908004185</v>
      </c>
      <c r="T194" s="100">
        <v>-3.523749770065498E-05</v>
      </c>
      <c r="U194" s="100">
        <v>-4.506624299362458E-05</v>
      </c>
      <c r="V194" s="100">
        <v>-3.724665275935157E-06</v>
      </c>
      <c r="W194" s="100">
        <v>-1.556967102692978E-05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1752</v>
      </c>
      <c r="B196" s="24">
        <v>137.82</v>
      </c>
      <c r="C196" s="24">
        <v>108.42</v>
      </c>
      <c r="D196" s="24">
        <v>9.32442767950088</v>
      </c>
      <c r="E196" s="24">
        <v>9.871840017353229</v>
      </c>
      <c r="F196" s="24">
        <v>29.577530009308738</v>
      </c>
      <c r="G196" s="24" t="s">
        <v>59</v>
      </c>
      <c r="H196" s="24">
        <v>5.224918675802442</v>
      </c>
      <c r="I196" s="24">
        <v>75.54491867580244</v>
      </c>
      <c r="J196" s="24" t="s">
        <v>73</v>
      </c>
      <c r="K196" s="24">
        <v>0.6933886644415861</v>
      </c>
      <c r="M196" s="24" t="s">
        <v>68</v>
      </c>
      <c r="N196" s="24">
        <v>0.41070515186908507</v>
      </c>
      <c r="X196" s="24">
        <v>67.5</v>
      </c>
    </row>
    <row r="197" spans="1:24" ht="12.75" hidden="1">
      <c r="A197" s="24">
        <v>1750</v>
      </c>
      <c r="B197" s="24">
        <v>95</v>
      </c>
      <c r="C197" s="24">
        <v>127.19999694824219</v>
      </c>
      <c r="D197" s="24">
        <v>9.50575065612793</v>
      </c>
      <c r="E197" s="24">
        <v>9.792823791503906</v>
      </c>
      <c r="F197" s="24">
        <v>13.933607740679038</v>
      </c>
      <c r="G197" s="24" t="s">
        <v>56</v>
      </c>
      <c r="H197" s="24">
        <v>7.3466595434653925</v>
      </c>
      <c r="I197" s="24">
        <v>34.84665954346539</v>
      </c>
      <c r="J197" s="24" t="s">
        <v>62</v>
      </c>
      <c r="K197" s="24">
        <v>0.7344900802193701</v>
      </c>
      <c r="L197" s="24">
        <v>0.3502030900817755</v>
      </c>
      <c r="M197" s="24">
        <v>0.1738804163053207</v>
      </c>
      <c r="N197" s="24">
        <v>0.0072255886643129</v>
      </c>
      <c r="O197" s="24">
        <v>0.029498523555722817</v>
      </c>
      <c r="P197" s="24">
        <v>0.010046277215983659</v>
      </c>
      <c r="Q197" s="24">
        <v>0.003590619313567076</v>
      </c>
      <c r="R197" s="24">
        <v>0.00011126297988916484</v>
      </c>
      <c r="S197" s="24">
        <v>0.0003870084481932191</v>
      </c>
      <c r="T197" s="24">
        <v>0.00014780837638669395</v>
      </c>
      <c r="U197" s="24">
        <v>7.852078399331143E-05</v>
      </c>
      <c r="V197" s="24">
        <v>4.13957302419794E-06</v>
      </c>
      <c r="W197" s="24">
        <v>2.4128185975595255E-05</v>
      </c>
      <c r="X197" s="24">
        <v>67.5</v>
      </c>
    </row>
    <row r="198" spans="1:24" ht="12.75" hidden="1">
      <c r="A198" s="24">
        <v>1751</v>
      </c>
      <c r="B198" s="24">
        <v>161.75999450683594</v>
      </c>
      <c r="C198" s="24">
        <v>145.4600067138672</v>
      </c>
      <c r="D198" s="24">
        <v>8.832368850708008</v>
      </c>
      <c r="E198" s="24">
        <v>8.961904525756836</v>
      </c>
      <c r="F198" s="24">
        <v>30.011591528248637</v>
      </c>
      <c r="G198" s="24" t="s">
        <v>57</v>
      </c>
      <c r="H198" s="24">
        <v>-13.254643487186243</v>
      </c>
      <c r="I198" s="24">
        <v>81.0053510196497</v>
      </c>
      <c r="J198" s="24" t="s">
        <v>60</v>
      </c>
      <c r="K198" s="24">
        <v>0.7100371817296868</v>
      </c>
      <c r="L198" s="24">
        <v>-0.0019051707186301626</v>
      </c>
      <c r="M198" s="24">
        <v>-0.16858652179212152</v>
      </c>
      <c r="N198" s="24">
        <v>-7.42833706104531E-05</v>
      </c>
      <c r="O198" s="24">
        <v>0.028433325013894794</v>
      </c>
      <c r="P198" s="24">
        <v>-0.00021810434087072295</v>
      </c>
      <c r="Q198" s="24">
        <v>-0.003503175926857288</v>
      </c>
      <c r="R198" s="24">
        <v>-5.971205604422041E-06</v>
      </c>
      <c r="S198" s="24">
        <v>0.0003652175747590065</v>
      </c>
      <c r="T198" s="24">
        <v>-1.5540419701959876E-05</v>
      </c>
      <c r="U198" s="24">
        <v>-7.773273499230067E-05</v>
      </c>
      <c r="V198" s="24">
        <v>-4.655975484190674E-07</v>
      </c>
      <c r="W198" s="24">
        <v>2.2490731155206193E-05</v>
      </c>
      <c r="X198" s="24">
        <v>67.5</v>
      </c>
    </row>
    <row r="199" spans="1:24" ht="12.75" hidden="1">
      <c r="A199" s="24">
        <v>1749</v>
      </c>
      <c r="B199" s="24">
        <v>140.66000366210938</v>
      </c>
      <c r="C199" s="24">
        <v>148.75999450683594</v>
      </c>
      <c r="D199" s="24">
        <v>8.928828239440918</v>
      </c>
      <c r="E199" s="24">
        <v>9.268573760986328</v>
      </c>
      <c r="F199" s="24">
        <v>28.374461326932174</v>
      </c>
      <c r="G199" s="24" t="s">
        <v>58</v>
      </c>
      <c r="H199" s="24">
        <v>2.5320836991292737</v>
      </c>
      <c r="I199" s="24">
        <v>75.69208736123865</v>
      </c>
      <c r="J199" s="24" t="s">
        <v>61</v>
      </c>
      <c r="K199" s="24">
        <v>-0.18794381740834287</v>
      </c>
      <c r="L199" s="24">
        <v>-0.35019790779979976</v>
      </c>
      <c r="M199" s="24">
        <v>-0.04257914800164717</v>
      </c>
      <c r="N199" s="24">
        <v>-0.007225206815496552</v>
      </c>
      <c r="O199" s="24">
        <v>-0.007855502569648773</v>
      </c>
      <c r="P199" s="24">
        <v>-0.010043909417994854</v>
      </c>
      <c r="Q199" s="24">
        <v>-0.0007875947437918085</v>
      </c>
      <c r="R199" s="24">
        <v>-0.00011110263452072781</v>
      </c>
      <c r="S199" s="24">
        <v>-0.00012802992642375853</v>
      </c>
      <c r="T199" s="24">
        <v>-0.0001469891543126823</v>
      </c>
      <c r="U199" s="24">
        <v>-1.1096640461915773E-05</v>
      </c>
      <c r="V199" s="24">
        <v>-4.113305695614348E-06</v>
      </c>
      <c r="W199" s="24">
        <v>-8.737068763444008E-06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1752</v>
      </c>
      <c r="B201" s="24">
        <v>145.42</v>
      </c>
      <c r="C201" s="24">
        <v>99.22</v>
      </c>
      <c r="D201" s="24">
        <v>8.825142974994607</v>
      </c>
      <c r="E201" s="24">
        <v>9.488321716454358</v>
      </c>
      <c r="F201" s="24">
        <v>25.52759299187931</v>
      </c>
      <c r="G201" s="24" t="s">
        <v>59</v>
      </c>
      <c r="H201" s="24">
        <v>-9.008417359610078</v>
      </c>
      <c r="I201" s="24">
        <v>68.91158264038991</v>
      </c>
      <c r="J201" s="24" t="s">
        <v>73</v>
      </c>
      <c r="K201" s="24">
        <v>1.4751698872106223</v>
      </c>
      <c r="M201" s="24" t="s">
        <v>68</v>
      </c>
      <c r="N201" s="24">
        <v>0.8067449184406591</v>
      </c>
      <c r="X201" s="24">
        <v>67.5</v>
      </c>
    </row>
    <row r="202" spans="1:24" ht="12.75" hidden="1">
      <c r="A202" s="24">
        <v>1749</v>
      </c>
      <c r="B202" s="24">
        <v>132.82000732421875</v>
      </c>
      <c r="C202" s="24">
        <v>146.9199981689453</v>
      </c>
      <c r="D202" s="24">
        <v>8.950366020202637</v>
      </c>
      <c r="E202" s="24">
        <v>9.322503089904785</v>
      </c>
      <c r="F202" s="24">
        <v>18.783401432595614</v>
      </c>
      <c r="G202" s="24" t="s">
        <v>56</v>
      </c>
      <c r="H202" s="24">
        <v>-15.350186020003036</v>
      </c>
      <c r="I202" s="24">
        <v>49.96982130421571</v>
      </c>
      <c r="J202" s="24" t="s">
        <v>62</v>
      </c>
      <c r="K202" s="24">
        <v>1.1423110732582753</v>
      </c>
      <c r="L202" s="24">
        <v>0.30050002854785796</v>
      </c>
      <c r="M202" s="24">
        <v>0.27042660516104394</v>
      </c>
      <c r="N202" s="24">
        <v>0.06821113411622758</v>
      </c>
      <c r="O202" s="24">
        <v>0.045877354991423626</v>
      </c>
      <c r="P202" s="24">
        <v>0.008620223241900062</v>
      </c>
      <c r="Q202" s="24">
        <v>0.005584417476003058</v>
      </c>
      <c r="R202" s="24">
        <v>0.001049984849713093</v>
      </c>
      <c r="S202" s="24">
        <v>0.0006019123420799872</v>
      </c>
      <c r="T202" s="24">
        <v>0.00012682582085674847</v>
      </c>
      <c r="U202" s="24">
        <v>0.0001221573965561177</v>
      </c>
      <c r="V202" s="24">
        <v>3.896003916488182E-05</v>
      </c>
      <c r="W202" s="24">
        <v>3.7529807258846025E-05</v>
      </c>
      <c r="X202" s="24">
        <v>67.5</v>
      </c>
    </row>
    <row r="203" spans="1:24" ht="12.75" hidden="1">
      <c r="A203" s="24">
        <v>1751</v>
      </c>
      <c r="B203" s="24">
        <v>169.17999267578125</v>
      </c>
      <c r="C203" s="24">
        <v>134.77999877929688</v>
      </c>
      <c r="D203" s="24">
        <v>8.59338092803955</v>
      </c>
      <c r="E203" s="24">
        <v>8.87612533569336</v>
      </c>
      <c r="F203" s="24">
        <v>33.97302707237079</v>
      </c>
      <c r="G203" s="24" t="s">
        <v>57</v>
      </c>
      <c r="H203" s="24">
        <v>-7.4026764163123175</v>
      </c>
      <c r="I203" s="24">
        <v>94.27731625946893</v>
      </c>
      <c r="J203" s="24" t="s">
        <v>60</v>
      </c>
      <c r="K203" s="24">
        <v>-0.05732225235451605</v>
      </c>
      <c r="L203" s="24">
        <v>-0.0016361324579695087</v>
      </c>
      <c r="M203" s="24">
        <v>0.016638823719266796</v>
      </c>
      <c r="N203" s="24">
        <v>0.0007052918553982088</v>
      </c>
      <c r="O203" s="24">
        <v>-0.0018077508688813162</v>
      </c>
      <c r="P203" s="24">
        <v>-0.00018715531493395982</v>
      </c>
      <c r="Q203" s="24">
        <v>0.0004897283028920622</v>
      </c>
      <c r="R203" s="24">
        <v>5.668554222086505E-05</v>
      </c>
      <c r="S203" s="24">
        <v>1.6929159584292677E-05</v>
      </c>
      <c r="T203" s="24">
        <v>-1.3320182752614116E-05</v>
      </c>
      <c r="U203" s="24">
        <v>2.0337733365853307E-05</v>
      </c>
      <c r="V203" s="24">
        <v>4.4730746408907304E-06</v>
      </c>
      <c r="W203" s="24">
        <v>2.2985970194570905E-06</v>
      </c>
      <c r="X203" s="24">
        <v>67.5</v>
      </c>
    </row>
    <row r="204" spans="1:24" ht="12.75" hidden="1">
      <c r="A204" s="24">
        <v>1750</v>
      </c>
      <c r="B204" s="24">
        <v>102.73999786376953</v>
      </c>
      <c r="C204" s="24">
        <v>120.23999786376953</v>
      </c>
      <c r="D204" s="24">
        <v>9.47750186920166</v>
      </c>
      <c r="E204" s="24">
        <v>9.838500022888184</v>
      </c>
      <c r="F204" s="24">
        <v>19.745883564042266</v>
      </c>
      <c r="G204" s="24" t="s">
        <v>58</v>
      </c>
      <c r="H204" s="24">
        <v>14.305940458913724</v>
      </c>
      <c r="I204" s="24">
        <v>49.545938322683256</v>
      </c>
      <c r="J204" s="24" t="s">
        <v>61</v>
      </c>
      <c r="K204" s="24">
        <v>1.1408719242200143</v>
      </c>
      <c r="L204" s="24">
        <v>-0.30049557438977936</v>
      </c>
      <c r="M204" s="24">
        <v>0.26991424253671076</v>
      </c>
      <c r="N204" s="24">
        <v>0.06820748771814349</v>
      </c>
      <c r="O204" s="24">
        <v>0.04584172485634851</v>
      </c>
      <c r="P204" s="24">
        <v>-0.008618191320009436</v>
      </c>
      <c r="Q204" s="24">
        <v>0.005562902545940817</v>
      </c>
      <c r="R204" s="24">
        <v>0.0010484535916911882</v>
      </c>
      <c r="S204" s="24">
        <v>0.0006016742233999933</v>
      </c>
      <c r="T204" s="24">
        <v>-0.00012612438926482464</v>
      </c>
      <c r="U204" s="24">
        <v>0.00012045250572282858</v>
      </c>
      <c r="V204" s="24">
        <v>3.870240632035876E-05</v>
      </c>
      <c r="W204" s="24">
        <v>3.74593497624862E-05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1752</v>
      </c>
      <c r="B206" s="24">
        <v>145.42</v>
      </c>
      <c r="C206" s="24">
        <v>99.22</v>
      </c>
      <c r="D206" s="24">
        <v>8.825142974994607</v>
      </c>
      <c r="E206" s="24">
        <v>9.488321716454358</v>
      </c>
      <c r="F206" s="24">
        <v>26.977394953862575</v>
      </c>
      <c r="G206" s="24" t="s">
        <v>59</v>
      </c>
      <c r="H206" s="24">
        <v>-5.094685745854278</v>
      </c>
      <c r="I206" s="24">
        <v>72.82531425414571</v>
      </c>
      <c r="J206" s="24" t="s">
        <v>73</v>
      </c>
      <c r="K206" s="24">
        <v>2.1351238811697852</v>
      </c>
      <c r="M206" s="24" t="s">
        <v>68</v>
      </c>
      <c r="N206" s="24">
        <v>1.5337538050213766</v>
      </c>
      <c r="X206" s="24">
        <v>67.5</v>
      </c>
    </row>
    <row r="207" spans="1:24" ht="12.75" hidden="1">
      <c r="A207" s="24">
        <v>1749</v>
      </c>
      <c r="B207" s="24">
        <v>132.82000732421875</v>
      </c>
      <c r="C207" s="24">
        <v>146.9199981689453</v>
      </c>
      <c r="D207" s="24">
        <v>8.950366020202637</v>
      </c>
      <c r="E207" s="24">
        <v>9.322503089904785</v>
      </c>
      <c r="F207" s="24">
        <v>18.783401432595614</v>
      </c>
      <c r="G207" s="24" t="s">
        <v>56</v>
      </c>
      <c r="H207" s="24">
        <v>-15.350186020003036</v>
      </c>
      <c r="I207" s="24">
        <v>49.96982130421571</v>
      </c>
      <c r="J207" s="24" t="s">
        <v>62</v>
      </c>
      <c r="K207" s="24">
        <v>1.0358560156469854</v>
      </c>
      <c r="L207" s="24">
        <v>0.997214096708919</v>
      </c>
      <c r="M207" s="24">
        <v>0.24522494108963255</v>
      </c>
      <c r="N207" s="24">
        <v>0.07055900701083272</v>
      </c>
      <c r="O207" s="24">
        <v>0.04160195311234805</v>
      </c>
      <c r="P207" s="24">
        <v>0.028607009655664876</v>
      </c>
      <c r="Q207" s="24">
        <v>0.005063871820699401</v>
      </c>
      <c r="R207" s="24">
        <v>0.0010861567827602037</v>
      </c>
      <c r="S207" s="24">
        <v>0.000545789832388074</v>
      </c>
      <c r="T207" s="24">
        <v>0.0004209141709390086</v>
      </c>
      <c r="U207" s="24">
        <v>0.00011073398082062105</v>
      </c>
      <c r="V207" s="24">
        <v>4.0329361880659966E-05</v>
      </c>
      <c r="W207" s="24">
        <v>3.402435487833368E-05</v>
      </c>
      <c r="X207" s="24">
        <v>67.5</v>
      </c>
    </row>
    <row r="208" spans="1:24" ht="12.75" hidden="1">
      <c r="A208" s="24">
        <v>1750</v>
      </c>
      <c r="B208" s="24">
        <v>102.73999786376953</v>
      </c>
      <c r="C208" s="24">
        <v>120.23999786376953</v>
      </c>
      <c r="D208" s="24">
        <v>9.47750186920166</v>
      </c>
      <c r="E208" s="24">
        <v>9.838500022888184</v>
      </c>
      <c r="F208" s="24">
        <v>22.63854211423758</v>
      </c>
      <c r="G208" s="24" t="s">
        <v>57</v>
      </c>
      <c r="H208" s="24">
        <v>21.564135902623704</v>
      </c>
      <c r="I208" s="24">
        <v>56.804133766393235</v>
      </c>
      <c r="J208" s="24" t="s">
        <v>60</v>
      </c>
      <c r="K208" s="24">
        <v>-1.0259195278393833</v>
      </c>
      <c r="L208" s="24">
        <v>0.005424913660435297</v>
      </c>
      <c r="M208" s="24">
        <v>0.24247166049046615</v>
      </c>
      <c r="N208" s="24">
        <v>0.0007289575323944078</v>
      </c>
      <c r="O208" s="24">
        <v>-0.04126252373351117</v>
      </c>
      <c r="P208" s="24">
        <v>0.0006209279588442638</v>
      </c>
      <c r="Q208" s="24">
        <v>0.004985437427919377</v>
      </c>
      <c r="R208" s="24">
        <v>5.86151654903898E-05</v>
      </c>
      <c r="S208" s="24">
        <v>-0.0005448013667924798</v>
      </c>
      <c r="T208" s="24">
        <v>4.423311084481531E-05</v>
      </c>
      <c r="U208" s="24">
        <v>0.00010713415939713755</v>
      </c>
      <c r="V208" s="24">
        <v>4.617179032681281E-06</v>
      </c>
      <c r="W208" s="24">
        <v>-3.401200187303711E-05</v>
      </c>
      <c r="X208" s="24">
        <v>67.5</v>
      </c>
    </row>
    <row r="209" spans="1:24" ht="12.75" hidden="1">
      <c r="A209" s="24">
        <v>1751</v>
      </c>
      <c r="B209" s="24">
        <v>169.17999267578125</v>
      </c>
      <c r="C209" s="24">
        <v>134.77999877929688</v>
      </c>
      <c r="D209" s="24">
        <v>8.59338092803955</v>
      </c>
      <c r="E209" s="24">
        <v>8.87612533569336</v>
      </c>
      <c r="F209" s="24">
        <v>29.730726501352912</v>
      </c>
      <c r="G209" s="24" t="s">
        <v>58</v>
      </c>
      <c r="H209" s="24">
        <v>-19.17533099164885</v>
      </c>
      <c r="I209" s="24">
        <v>82.5046616841324</v>
      </c>
      <c r="J209" s="24" t="s">
        <v>61</v>
      </c>
      <c r="K209" s="24">
        <v>-0.14313213318421775</v>
      </c>
      <c r="L209" s="24">
        <v>0.9971993406469752</v>
      </c>
      <c r="M209" s="24">
        <v>-0.03664376606477391</v>
      </c>
      <c r="N209" s="24">
        <v>0.07055524141600471</v>
      </c>
      <c r="O209" s="24">
        <v>-0.005303455279667524</v>
      </c>
      <c r="P209" s="24">
        <v>0.028600270102032758</v>
      </c>
      <c r="Q209" s="24">
        <v>-0.000887812744205723</v>
      </c>
      <c r="R209" s="24">
        <v>0.0010845740265701233</v>
      </c>
      <c r="S209" s="24">
        <v>-3.28330912228481E-05</v>
      </c>
      <c r="T209" s="24">
        <v>0.00041858352954011845</v>
      </c>
      <c r="U209" s="24">
        <v>-2.8005113794633923E-05</v>
      </c>
      <c r="V209" s="24">
        <v>4.006418709372995E-05</v>
      </c>
      <c r="W209" s="24">
        <v>-9.167624966746638E-07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1752</v>
      </c>
      <c r="B211" s="24">
        <v>145.42</v>
      </c>
      <c r="C211" s="24">
        <v>99.22</v>
      </c>
      <c r="D211" s="24">
        <v>8.825142974994607</v>
      </c>
      <c r="E211" s="24">
        <v>9.488321716454358</v>
      </c>
      <c r="F211" s="24">
        <v>25.52759299187931</v>
      </c>
      <c r="G211" s="24" t="s">
        <v>59</v>
      </c>
      <c r="H211" s="24">
        <v>-9.008417359610078</v>
      </c>
      <c r="I211" s="24">
        <v>68.91158264038991</v>
      </c>
      <c r="J211" s="24" t="s">
        <v>73</v>
      </c>
      <c r="K211" s="24">
        <v>4.573023679240467</v>
      </c>
      <c r="M211" s="24" t="s">
        <v>68</v>
      </c>
      <c r="N211" s="24">
        <v>2.3702873803166944</v>
      </c>
      <c r="X211" s="24">
        <v>67.5</v>
      </c>
    </row>
    <row r="212" spans="1:24" ht="12.75" hidden="1">
      <c r="A212" s="24">
        <v>1751</v>
      </c>
      <c r="B212" s="24">
        <v>169.17999267578125</v>
      </c>
      <c r="C212" s="24">
        <v>134.77999877929688</v>
      </c>
      <c r="D212" s="24">
        <v>8.59338092803955</v>
      </c>
      <c r="E212" s="24">
        <v>8.87612533569336</v>
      </c>
      <c r="F212" s="24">
        <v>25.260320215058933</v>
      </c>
      <c r="G212" s="24" t="s">
        <v>56</v>
      </c>
      <c r="H212" s="24">
        <v>-31.580993470987195</v>
      </c>
      <c r="I212" s="24">
        <v>70.09899920479405</v>
      </c>
      <c r="J212" s="24" t="s">
        <v>62</v>
      </c>
      <c r="K212" s="24">
        <v>2.0779135291341704</v>
      </c>
      <c r="L212" s="24">
        <v>0.033431988081986205</v>
      </c>
      <c r="M212" s="24">
        <v>0.4919175478349673</v>
      </c>
      <c r="N212" s="24">
        <v>0.07160633806231138</v>
      </c>
      <c r="O212" s="24">
        <v>0.08345313297229583</v>
      </c>
      <c r="P212" s="24">
        <v>0.0009593514769371276</v>
      </c>
      <c r="Q212" s="24">
        <v>0.010158233995186462</v>
      </c>
      <c r="R212" s="24">
        <v>0.0011023102823334474</v>
      </c>
      <c r="S212" s="24">
        <v>0.001094927875425797</v>
      </c>
      <c r="T212" s="24">
        <v>1.4134200332244897E-05</v>
      </c>
      <c r="U212" s="24">
        <v>0.0002221944193425127</v>
      </c>
      <c r="V212" s="24">
        <v>4.090533902792687E-05</v>
      </c>
      <c r="W212" s="24">
        <v>6.827464347222513E-05</v>
      </c>
      <c r="X212" s="24">
        <v>67.5</v>
      </c>
    </row>
    <row r="213" spans="1:24" ht="12.75" hidden="1">
      <c r="A213" s="24">
        <v>1749</v>
      </c>
      <c r="B213" s="24">
        <v>132.82000732421875</v>
      </c>
      <c r="C213" s="24">
        <v>146.9199981689453</v>
      </c>
      <c r="D213" s="24">
        <v>8.950366020202637</v>
      </c>
      <c r="E213" s="24">
        <v>9.322503089904785</v>
      </c>
      <c r="F213" s="24">
        <v>24.81701781521403</v>
      </c>
      <c r="G213" s="24" t="s">
        <v>57</v>
      </c>
      <c r="H213" s="24">
        <v>0.7011523672193789</v>
      </c>
      <c r="I213" s="24">
        <v>66.02115969143813</v>
      </c>
      <c r="J213" s="24" t="s">
        <v>60</v>
      </c>
      <c r="K213" s="24">
        <v>-0.36549566210096884</v>
      </c>
      <c r="L213" s="24">
        <v>0.00018037337319210483</v>
      </c>
      <c r="M213" s="24">
        <v>0.0920241115060604</v>
      </c>
      <c r="N213" s="24">
        <v>0.0007400048333014153</v>
      </c>
      <c r="O213" s="24">
        <v>-0.013792021672246102</v>
      </c>
      <c r="P213" s="24">
        <v>2.0719518785522353E-05</v>
      </c>
      <c r="Q213" s="24">
        <v>0.0021614958779317323</v>
      </c>
      <c r="R213" s="24">
        <v>5.9479265466922585E-05</v>
      </c>
      <c r="S213" s="24">
        <v>-0.0001076298635548005</v>
      </c>
      <c r="T213" s="24">
        <v>1.489250498545193E-06</v>
      </c>
      <c r="U213" s="24">
        <v>6.434336239217336E-05</v>
      </c>
      <c r="V213" s="24">
        <v>4.692423858916272E-06</v>
      </c>
      <c r="W213" s="24">
        <v>-4.4488361028600615E-06</v>
      </c>
      <c r="X213" s="24">
        <v>67.5</v>
      </c>
    </row>
    <row r="214" spans="1:24" ht="12.75" hidden="1">
      <c r="A214" s="24">
        <v>1750</v>
      </c>
      <c r="B214" s="24">
        <v>102.73999786376953</v>
      </c>
      <c r="C214" s="24">
        <v>120.23999786376953</v>
      </c>
      <c r="D214" s="24">
        <v>9.47750186920166</v>
      </c>
      <c r="E214" s="24">
        <v>9.838500022888184</v>
      </c>
      <c r="F214" s="24">
        <v>22.63854211423758</v>
      </c>
      <c r="G214" s="24" t="s">
        <v>58</v>
      </c>
      <c r="H214" s="24">
        <v>21.564135902623704</v>
      </c>
      <c r="I214" s="24">
        <v>56.804133766393235</v>
      </c>
      <c r="J214" s="24" t="s">
        <v>61</v>
      </c>
      <c r="K214" s="24">
        <v>2.045516452034595</v>
      </c>
      <c r="L214" s="24">
        <v>0.03343150150023643</v>
      </c>
      <c r="M214" s="24">
        <v>0.48323331504511097</v>
      </c>
      <c r="N214" s="24">
        <v>0.07160251422639231</v>
      </c>
      <c r="O214" s="24">
        <v>0.08230556203005956</v>
      </c>
      <c r="P214" s="24">
        <v>0.0009591277067433432</v>
      </c>
      <c r="Q214" s="24">
        <v>0.009925605949797021</v>
      </c>
      <c r="R214" s="24">
        <v>0.0011007043996993744</v>
      </c>
      <c r="S214" s="24">
        <v>0.001089625102893479</v>
      </c>
      <c r="T214" s="24">
        <v>1.4055523895771891E-05</v>
      </c>
      <c r="U214" s="24">
        <v>0.00021267414441587823</v>
      </c>
      <c r="V214" s="24">
        <v>4.063530385413539E-05</v>
      </c>
      <c r="W214" s="24">
        <v>6.812954424175566E-05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1752</v>
      </c>
      <c r="B216" s="24">
        <v>145.42</v>
      </c>
      <c r="C216" s="24">
        <v>99.22</v>
      </c>
      <c r="D216" s="24">
        <v>8.825142974994607</v>
      </c>
      <c r="E216" s="24">
        <v>9.488321716454358</v>
      </c>
      <c r="F216" s="24">
        <v>29.940270626838497</v>
      </c>
      <c r="G216" s="24" t="s">
        <v>59</v>
      </c>
      <c r="H216" s="24">
        <v>2.903579184820245</v>
      </c>
      <c r="I216" s="24">
        <v>80.82357918482023</v>
      </c>
      <c r="J216" s="24" t="s">
        <v>73</v>
      </c>
      <c r="K216" s="24">
        <v>2.4893307658490853</v>
      </c>
      <c r="M216" s="24" t="s">
        <v>68</v>
      </c>
      <c r="N216" s="24">
        <v>1.7382182041805574</v>
      </c>
      <c r="X216" s="24">
        <v>67.5</v>
      </c>
    </row>
    <row r="217" spans="1:24" ht="12.75" hidden="1">
      <c r="A217" s="24">
        <v>1751</v>
      </c>
      <c r="B217" s="24">
        <v>169.17999267578125</v>
      </c>
      <c r="C217" s="24">
        <v>134.77999877929688</v>
      </c>
      <c r="D217" s="24">
        <v>8.59338092803955</v>
      </c>
      <c r="E217" s="24">
        <v>8.87612533569336</v>
      </c>
      <c r="F217" s="24">
        <v>25.260320215058933</v>
      </c>
      <c r="G217" s="24" t="s">
        <v>56</v>
      </c>
      <c r="H217" s="24">
        <v>-31.580993470987195</v>
      </c>
      <c r="I217" s="24">
        <v>70.09899920479405</v>
      </c>
      <c r="J217" s="24" t="s">
        <v>62</v>
      </c>
      <c r="K217" s="24">
        <v>1.1662652628339543</v>
      </c>
      <c r="L217" s="24">
        <v>1.02223754937788</v>
      </c>
      <c r="M217" s="24">
        <v>0.27609717589679195</v>
      </c>
      <c r="N217" s="24">
        <v>0.06977593774043785</v>
      </c>
      <c r="O217" s="24">
        <v>0.04683979223500236</v>
      </c>
      <c r="P217" s="24">
        <v>0.029324969885554997</v>
      </c>
      <c r="Q217" s="24">
        <v>0.005701479686706785</v>
      </c>
      <c r="R217" s="24">
        <v>0.0010741460112531282</v>
      </c>
      <c r="S217" s="24">
        <v>0.0006145811529788847</v>
      </c>
      <c r="T217" s="24">
        <v>0.00043150879569783194</v>
      </c>
      <c r="U217" s="24">
        <v>0.00012469197091795643</v>
      </c>
      <c r="V217" s="24">
        <v>3.987315241309686E-05</v>
      </c>
      <c r="W217" s="24">
        <v>3.8322699952547E-05</v>
      </c>
      <c r="X217" s="24">
        <v>67.5</v>
      </c>
    </row>
    <row r="218" spans="1:24" ht="12.75" hidden="1">
      <c r="A218" s="24">
        <v>1750</v>
      </c>
      <c r="B218" s="24">
        <v>102.73999786376953</v>
      </c>
      <c r="C218" s="24">
        <v>120.23999786376953</v>
      </c>
      <c r="D218" s="24">
        <v>9.47750186920166</v>
      </c>
      <c r="E218" s="24">
        <v>9.838500022888184</v>
      </c>
      <c r="F218" s="24">
        <v>19.745883564042266</v>
      </c>
      <c r="G218" s="24" t="s">
        <v>57</v>
      </c>
      <c r="H218" s="24">
        <v>14.305940458913724</v>
      </c>
      <c r="I218" s="24">
        <v>49.545938322683256</v>
      </c>
      <c r="J218" s="24" t="s">
        <v>60</v>
      </c>
      <c r="K218" s="24">
        <v>-0.434351943865753</v>
      </c>
      <c r="L218" s="24">
        <v>0.00556075655224927</v>
      </c>
      <c r="M218" s="24">
        <v>0.10573252327177812</v>
      </c>
      <c r="N218" s="24">
        <v>0.0007208740516940606</v>
      </c>
      <c r="O218" s="24">
        <v>-0.01697469796229026</v>
      </c>
      <c r="P218" s="24">
        <v>0.0006363462776809421</v>
      </c>
      <c r="Q218" s="24">
        <v>0.0023208308165274067</v>
      </c>
      <c r="R218" s="24">
        <v>5.7971591001404856E-05</v>
      </c>
      <c r="S218" s="24">
        <v>-0.00018350573412311794</v>
      </c>
      <c r="T218" s="24">
        <v>4.532816958266274E-05</v>
      </c>
      <c r="U218" s="24">
        <v>5.9612639456755055E-05</v>
      </c>
      <c r="V218" s="24">
        <v>4.573263703076414E-06</v>
      </c>
      <c r="W218" s="24">
        <v>-1.0212745053359143E-05</v>
      </c>
      <c r="X218" s="24">
        <v>67.5</v>
      </c>
    </row>
    <row r="219" spans="1:24" ht="12.75" hidden="1">
      <c r="A219" s="24">
        <v>1749</v>
      </c>
      <c r="B219" s="24">
        <v>132.82000732421875</v>
      </c>
      <c r="C219" s="24">
        <v>146.9199981689453</v>
      </c>
      <c r="D219" s="24">
        <v>8.950366020202637</v>
      </c>
      <c r="E219" s="24">
        <v>9.322503089904785</v>
      </c>
      <c r="F219" s="24">
        <v>23.24378658100826</v>
      </c>
      <c r="G219" s="24" t="s">
        <v>58</v>
      </c>
      <c r="H219" s="24">
        <v>-3.4841430344457933</v>
      </c>
      <c r="I219" s="24">
        <v>61.835864289772964</v>
      </c>
      <c r="J219" s="24" t="s">
        <v>61</v>
      </c>
      <c r="K219" s="24">
        <v>1.082364565270498</v>
      </c>
      <c r="L219" s="24">
        <v>1.0222224245948923</v>
      </c>
      <c r="M219" s="24">
        <v>0.2550495717713852</v>
      </c>
      <c r="N219" s="24">
        <v>0.06977221386883932</v>
      </c>
      <c r="O219" s="24">
        <v>0.04365576440411056</v>
      </c>
      <c r="P219" s="24">
        <v>0.02931806477589524</v>
      </c>
      <c r="Q219" s="24">
        <v>0.005207745667655711</v>
      </c>
      <c r="R219" s="24">
        <v>0.0010725805089259134</v>
      </c>
      <c r="S219" s="24">
        <v>0.0005865455132730885</v>
      </c>
      <c r="T219" s="24">
        <v>0.00042912142548103867</v>
      </c>
      <c r="U219" s="24">
        <v>0.00010951904322264427</v>
      </c>
      <c r="V219" s="24">
        <v>3.961001820827877E-05</v>
      </c>
      <c r="W219" s="24">
        <v>3.693682674686652E-05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1752</v>
      </c>
      <c r="B221" s="100">
        <v>145.42</v>
      </c>
      <c r="C221" s="100">
        <v>99.22</v>
      </c>
      <c r="D221" s="100">
        <v>8.825142974994607</v>
      </c>
      <c r="E221" s="100">
        <v>9.488321716454358</v>
      </c>
      <c r="F221" s="100">
        <v>26.977394953862575</v>
      </c>
      <c r="G221" s="100" t="s">
        <v>59</v>
      </c>
      <c r="H221" s="100">
        <v>-5.094685745854278</v>
      </c>
      <c r="I221" s="100">
        <v>72.82531425414571</v>
      </c>
      <c r="J221" s="100" t="s">
        <v>73</v>
      </c>
      <c r="K221" s="100">
        <v>0.059175923291398716</v>
      </c>
      <c r="M221" s="100" t="s">
        <v>68</v>
      </c>
      <c r="N221" s="100">
        <v>0.03668525045651483</v>
      </c>
      <c r="X221" s="100">
        <v>67.5</v>
      </c>
    </row>
    <row r="222" spans="1:24" s="100" customFormat="1" ht="12.75">
      <c r="A222" s="100">
        <v>1750</v>
      </c>
      <c r="B222" s="100">
        <v>102.73999786376953</v>
      </c>
      <c r="C222" s="100">
        <v>120.23999786376953</v>
      </c>
      <c r="D222" s="100">
        <v>9.47750186920166</v>
      </c>
      <c r="E222" s="100">
        <v>9.838500022888184</v>
      </c>
      <c r="F222" s="100">
        <v>13.351613903267339</v>
      </c>
      <c r="G222" s="100" t="s">
        <v>56</v>
      </c>
      <c r="H222" s="100">
        <v>-1.7384208482844201</v>
      </c>
      <c r="I222" s="100">
        <v>33.50157701548512</v>
      </c>
      <c r="J222" s="100" t="s">
        <v>62</v>
      </c>
      <c r="K222" s="100">
        <v>0.22649469674562941</v>
      </c>
      <c r="L222" s="100">
        <v>0.010995778036844858</v>
      </c>
      <c r="M222" s="100">
        <v>0.05361958480924981</v>
      </c>
      <c r="N222" s="100">
        <v>0.06924509736077866</v>
      </c>
      <c r="O222" s="100">
        <v>0.009096548409199514</v>
      </c>
      <c r="P222" s="100">
        <v>0.0003154618531669289</v>
      </c>
      <c r="Q222" s="100">
        <v>0.001107198233367106</v>
      </c>
      <c r="R222" s="100">
        <v>0.0010658563746390813</v>
      </c>
      <c r="S222" s="100">
        <v>0.00011934992462096467</v>
      </c>
      <c r="T222" s="100">
        <v>4.644148436735932E-06</v>
      </c>
      <c r="U222" s="100">
        <v>2.4212305221832835E-05</v>
      </c>
      <c r="V222" s="100">
        <v>3.955650257603722E-05</v>
      </c>
      <c r="W222" s="100">
        <v>7.445950405642473E-06</v>
      </c>
      <c r="X222" s="100">
        <v>67.5</v>
      </c>
    </row>
    <row r="223" spans="1:24" s="100" customFormat="1" ht="12.75">
      <c r="A223" s="100">
        <v>1749</v>
      </c>
      <c r="B223" s="100">
        <v>132.82000732421875</v>
      </c>
      <c r="C223" s="100">
        <v>146.9199981689453</v>
      </c>
      <c r="D223" s="100">
        <v>8.950366020202637</v>
      </c>
      <c r="E223" s="100">
        <v>9.322503089904785</v>
      </c>
      <c r="F223" s="100">
        <v>23.24378658100826</v>
      </c>
      <c r="G223" s="100" t="s">
        <v>57</v>
      </c>
      <c r="H223" s="100">
        <v>-3.4841430344457933</v>
      </c>
      <c r="I223" s="100">
        <v>61.835864289772964</v>
      </c>
      <c r="J223" s="100" t="s">
        <v>60</v>
      </c>
      <c r="K223" s="100">
        <v>-0.0627921030513161</v>
      </c>
      <c r="L223" s="100">
        <v>5.915751301318053E-05</v>
      </c>
      <c r="M223" s="100">
        <v>0.01427848264496447</v>
      </c>
      <c r="N223" s="100">
        <v>0.0007161129087904729</v>
      </c>
      <c r="O223" s="100">
        <v>-0.0026159473313962147</v>
      </c>
      <c r="P223" s="100">
        <v>6.83882022792653E-06</v>
      </c>
      <c r="Q223" s="100">
        <v>0.00026672907052385715</v>
      </c>
      <c r="R223" s="100">
        <v>5.756773449409526E-05</v>
      </c>
      <c r="S223" s="100">
        <v>-4.1972768499224656E-05</v>
      </c>
      <c r="T223" s="100">
        <v>4.912155176027308E-07</v>
      </c>
      <c r="U223" s="100">
        <v>3.958061337659517E-06</v>
      </c>
      <c r="V223" s="100">
        <v>4.541448302863481E-06</v>
      </c>
      <c r="W223" s="100">
        <v>-2.8491572025043964E-06</v>
      </c>
      <c r="X223" s="100">
        <v>67.5</v>
      </c>
    </row>
    <row r="224" spans="1:24" s="100" customFormat="1" ht="12.75">
      <c r="A224" s="100">
        <v>1751</v>
      </c>
      <c r="B224" s="100">
        <v>169.17999267578125</v>
      </c>
      <c r="C224" s="100">
        <v>134.77999877929688</v>
      </c>
      <c r="D224" s="100">
        <v>8.59338092803955</v>
      </c>
      <c r="E224" s="100">
        <v>8.87612533569336</v>
      </c>
      <c r="F224" s="100">
        <v>33.97302707237079</v>
      </c>
      <c r="G224" s="100" t="s">
        <v>58</v>
      </c>
      <c r="H224" s="100">
        <v>-7.4026764163123175</v>
      </c>
      <c r="I224" s="100">
        <v>94.27731625946893</v>
      </c>
      <c r="J224" s="100" t="s">
        <v>61</v>
      </c>
      <c r="K224" s="100">
        <v>-0.21761663412590393</v>
      </c>
      <c r="L224" s="100">
        <v>0.010995618901372213</v>
      </c>
      <c r="M224" s="100">
        <v>-0.051683506154998636</v>
      </c>
      <c r="N224" s="100">
        <v>0.0692413943447529</v>
      </c>
      <c r="O224" s="100">
        <v>-0.0087122908881804</v>
      </c>
      <c r="P224" s="100">
        <v>0.0003153877159012429</v>
      </c>
      <c r="Q224" s="100">
        <v>-0.0010745899361657542</v>
      </c>
      <c r="R224" s="100">
        <v>0.001064300600067473</v>
      </c>
      <c r="S224" s="100">
        <v>-0.00011172596480469723</v>
      </c>
      <c r="T224" s="100">
        <v>4.61809722913053E-06</v>
      </c>
      <c r="U224" s="100">
        <v>-2.3886596128425636E-05</v>
      </c>
      <c r="V224" s="100">
        <v>3.929493788467489E-05</v>
      </c>
      <c r="W224" s="100">
        <v>-6.879279081321286E-06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1752</v>
      </c>
      <c r="B226" s="24">
        <v>145.42</v>
      </c>
      <c r="C226" s="24">
        <v>99.22</v>
      </c>
      <c r="D226" s="24">
        <v>8.825142974994607</v>
      </c>
      <c r="E226" s="24">
        <v>9.488321716454358</v>
      </c>
      <c r="F226" s="24">
        <v>29.940270626838497</v>
      </c>
      <c r="G226" s="24" t="s">
        <v>59</v>
      </c>
      <c r="H226" s="24">
        <v>2.903579184820245</v>
      </c>
      <c r="I226" s="24">
        <v>80.82357918482023</v>
      </c>
      <c r="J226" s="24" t="s">
        <v>73</v>
      </c>
      <c r="K226" s="24">
        <v>0.8654525894531767</v>
      </c>
      <c r="M226" s="24" t="s">
        <v>68</v>
      </c>
      <c r="N226" s="24">
        <v>0.49088484923920467</v>
      </c>
      <c r="X226" s="24">
        <v>67.5</v>
      </c>
    </row>
    <row r="227" spans="1:24" ht="12.75" hidden="1">
      <c r="A227" s="24">
        <v>1750</v>
      </c>
      <c r="B227" s="24">
        <v>102.73999786376953</v>
      </c>
      <c r="C227" s="24">
        <v>120.23999786376953</v>
      </c>
      <c r="D227" s="24">
        <v>9.47750186920166</v>
      </c>
      <c r="E227" s="24">
        <v>9.838500022888184</v>
      </c>
      <c r="F227" s="24">
        <v>13.351613903267339</v>
      </c>
      <c r="G227" s="24" t="s">
        <v>56</v>
      </c>
      <c r="H227" s="24">
        <v>-1.7384208482844201</v>
      </c>
      <c r="I227" s="24">
        <v>33.50157701548512</v>
      </c>
      <c r="J227" s="24" t="s">
        <v>62</v>
      </c>
      <c r="K227" s="24">
        <v>0.8543693122804796</v>
      </c>
      <c r="L227" s="24">
        <v>0.2979127860205932</v>
      </c>
      <c r="M227" s="24">
        <v>0.20226065862458392</v>
      </c>
      <c r="N227" s="24">
        <v>0.06763940728462516</v>
      </c>
      <c r="O227" s="24">
        <v>0.03431299604024146</v>
      </c>
      <c r="P227" s="24">
        <v>0.00854615264663868</v>
      </c>
      <c r="Q227" s="24">
        <v>0.004176691375392853</v>
      </c>
      <c r="R227" s="24">
        <v>0.0010411181499368955</v>
      </c>
      <c r="S227" s="24">
        <v>0.0004501553371887906</v>
      </c>
      <c r="T227" s="24">
        <v>0.00012572077991452495</v>
      </c>
      <c r="U227" s="24">
        <v>9.13337297819805E-05</v>
      </c>
      <c r="V227" s="24">
        <v>3.862441901817105E-05</v>
      </c>
      <c r="W227" s="24">
        <v>2.806308276435108E-05</v>
      </c>
      <c r="X227" s="24">
        <v>67.5</v>
      </c>
    </row>
    <row r="228" spans="1:24" ht="12.75" hidden="1">
      <c r="A228" s="24">
        <v>1751</v>
      </c>
      <c r="B228" s="24">
        <v>169.17999267578125</v>
      </c>
      <c r="C228" s="24">
        <v>134.77999877929688</v>
      </c>
      <c r="D228" s="24">
        <v>8.59338092803955</v>
      </c>
      <c r="E228" s="24">
        <v>8.87612533569336</v>
      </c>
      <c r="F228" s="24">
        <v>29.730726501352912</v>
      </c>
      <c r="G228" s="24" t="s">
        <v>57</v>
      </c>
      <c r="H228" s="24">
        <v>-19.17533099164885</v>
      </c>
      <c r="I228" s="24">
        <v>82.5046616841324</v>
      </c>
      <c r="J228" s="24" t="s">
        <v>60</v>
      </c>
      <c r="K228" s="24">
        <v>0.8495598644205751</v>
      </c>
      <c r="L228" s="24">
        <v>-0.0016215260649003291</v>
      </c>
      <c r="M228" s="24">
        <v>-0.20086543055429298</v>
      </c>
      <c r="N228" s="24">
        <v>0.0006999283436798323</v>
      </c>
      <c r="O228" s="24">
        <v>0.03415709317194757</v>
      </c>
      <c r="P228" s="24">
        <v>-0.0001856199089392886</v>
      </c>
      <c r="Q228" s="24">
        <v>-0.004133588254058604</v>
      </c>
      <c r="R228" s="24">
        <v>5.626995834418233E-05</v>
      </c>
      <c r="S228" s="24">
        <v>0.00044998160923049425</v>
      </c>
      <c r="T228" s="24">
        <v>-1.3223331158214839E-05</v>
      </c>
      <c r="U228" s="24">
        <v>-8.906653327859169E-05</v>
      </c>
      <c r="V228" s="24">
        <v>4.447095335901935E-06</v>
      </c>
      <c r="W228" s="24">
        <v>2.806264270702498E-05</v>
      </c>
      <c r="X228" s="24">
        <v>67.5</v>
      </c>
    </row>
    <row r="229" spans="1:24" ht="12.75" hidden="1">
      <c r="A229" s="24">
        <v>1749</v>
      </c>
      <c r="B229" s="24">
        <v>132.82000732421875</v>
      </c>
      <c r="C229" s="24">
        <v>146.9199981689453</v>
      </c>
      <c r="D229" s="24">
        <v>8.950366020202637</v>
      </c>
      <c r="E229" s="24">
        <v>9.322503089904785</v>
      </c>
      <c r="F229" s="24">
        <v>24.81701781521403</v>
      </c>
      <c r="G229" s="24" t="s">
        <v>58</v>
      </c>
      <c r="H229" s="24">
        <v>0.7011523672193789</v>
      </c>
      <c r="I229" s="24">
        <v>66.02115969143813</v>
      </c>
      <c r="J229" s="24" t="s">
        <v>61</v>
      </c>
      <c r="K229" s="24">
        <v>0.0905260102529308</v>
      </c>
      <c r="L229" s="24">
        <v>-0.29790837304072637</v>
      </c>
      <c r="M229" s="24">
        <v>0.02371608811522201</v>
      </c>
      <c r="N229" s="24">
        <v>0.0676357857803775</v>
      </c>
      <c r="O229" s="24">
        <v>0.0032672133846015205</v>
      </c>
      <c r="P229" s="24">
        <v>-0.008544136604072683</v>
      </c>
      <c r="Q229" s="24">
        <v>0.0005984972775124226</v>
      </c>
      <c r="R229" s="24">
        <v>0.0010395964091492276</v>
      </c>
      <c r="S229" s="24">
        <v>1.2505157091718634E-05</v>
      </c>
      <c r="T229" s="24">
        <v>-0.00012502342986575197</v>
      </c>
      <c r="U229" s="24">
        <v>2.0223818769494308E-05</v>
      </c>
      <c r="V229" s="24">
        <v>3.8367552535503916E-05</v>
      </c>
      <c r="W229" s="24">
        <v>-1.5715768093298547E-07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2004-10-28T09:09:13Z</cp:lastPrinted>
  <dcterms:created xsi:type="dcterms:W3CDTF">2003-07-09T12:58:06Z</dcterms:created>
  <dcterms:modified xsi:type="dcterms:W3CDTF">2004-11-06T06:41:23Z</dcterms:modified>
  <cp:category/>
  <cp:version/>
  <cp:contentType/>
  <cp:contentStatus/>
</cp:coreProperties>
</file>