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97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<sst xmlns="http://schemas.openxmlformats.org/spreadsheetml/2006/main" count="626" uniqueCount="146">
  <si>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</si>
  <si>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</si>
  <si>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</si>
  <si>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</si>
  <si>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</si>
  <si>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</si>
  <si>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</si>
  <si>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</si>
  <si>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</si>
  <si>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</si>
  <si>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</si>
  <si>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</si>
  <si>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</si>
  <si>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</si>
  <si>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</si>
  <si>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</si>
  <si>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</si>
  <si>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</si>
  <si>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</si>
  <si>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</si>
  <si>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</si>
  <si>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</si>
  <si>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</si>
  <si>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</si>
  <si>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</si>
  <si>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</si>
  <si>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</si>
  <si>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</si>
  <si>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</si>
  <si>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</si>
  <si>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</si>
  <si>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</si>
  <si>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</si>
  <si>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</si>
  <si>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</si>
  <si>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</si>
  <si>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</si>
  <si>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</si>
  <si>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</si>
  <si>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</si>
  <si>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</si>
  <si>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</si>
  <si>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</si>
  <si>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</si>
  <si>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</si>
  <si>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</si>
  <si>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</si>
  <si>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</si>
  <si>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</si>
  <si>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</si>
  <si>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</si>
  <si>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</si>
  <si>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</si>
  <si>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</si>
  <si>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</si>
  <si>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</si>
  <si>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</si>
  <si>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</si>
  <si>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</si>
  <si>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</si>
  <si>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</si>
  <si>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</si>
  <si>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</si>
  <si>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</si>
  <si>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</si>
  <si>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</si>
  <si>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</si>
  <si>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</si>
  <si>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</si>
  <si>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</si>
  <si>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</si>
  <si>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</si>
  <si>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</si>
  <si>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</si>
  <si>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</si>
  <si>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</si>
  <si>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</si>
  <si>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</si>
  <si>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</si>
  <si>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</si>
  <si>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</si>
  <si>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</si>
  <si>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</si>
  <si>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</si>
  <si>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</si>
  <si>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</si>
  <si>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</si>
  <si>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</si>
  <si>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</si>
  <si>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</si>
  <si>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</si>
  <si>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</si>
  <si>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</si>
  <si>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</si>
  <si>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</si>
  <si>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</si>
  <si>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</si>
  <si>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</si>
  <si>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</si>
  <si>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</si>
  <si>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</si>
  <si>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</si>
  <si>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</si>
  <si>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</si>
  <si>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</si>
  <si>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</si>
  <si>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</si>
  <si>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</si>
  <si>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</si>
  <si>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</si>
  <si>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</si>
  <si>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</si>
  <si>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</si>
  <si>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</si>
  <si>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</si>
  <si>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</si>
  <si>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</si>
  <si>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</si>
  <si>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</si>
  <si>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</si>
  <si>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</si>
  <si>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</si>
  <si>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</si>
  <si>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</si>
  <si>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</si>
  <si>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</si>
  <si>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</si>
  <si>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</si>
  <si>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</si>
  <si>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</si>
  <si>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</si>
  <si>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</si>
  <si>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</si>
  <si>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</si>
  <si>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</si>
  <si>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</si>
  <si>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</si>
  <si>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</si>
  <si>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</si>
  <si>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</si>
  <si>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</si>
  <si>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</si>
  <si>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</si>
  <si>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382</t>
  </si>
  <si>
    <t>4E14469D-1</t>
  </si>
  <si>
    <t>Perm. 1,005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</si>
</sst>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77.23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20.09861222866735</v>
      </c>
      <c r="C41" s="77">
        <f aca="true" t="shared" si="0" ref="C41:C55">($B$41*H41+$B$42*J41+$B$43*L41+$B$44*N41+$B$45*P41+$B$46*R41+$B$47*T41+$B$48*V41)/100</f>
        <v>-2.9498124049881086E-08</v>
      </c>
      <c r="D41" s="77">
        <f aca="true" t="shared" si="1" ref="D41:D55">($B$41*I41+$B$42*K41+$B$43*M41+$B$44*O41+$B$45*Q41+$B$46*S41+$B$47*U41+$B$48*W41)/100</f>
        <v>-1.4759490822298288E-07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-0.028481594943585264</v>
      </c>
      <c r="C42" s="77">
        <f t="shared" si="0"/>
        <v>-1.7894412043373936E-11</v>
      </c>
      <c r="D42" s="77">
        <f t="shared" si="1"/>
        <v>-6.669734456864216E-09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-26.143488108048217</v>
      </c>
      <c r="C43" s="77">
        <f t="shared" si="0"/>
        <v>0.3459938118723214</v>
      </c>
      <c r="D43" s="77">
        <f t="shared" si="1"/>
        <v>-1.7799329450870491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9.14719592946571</v>
      </c>
      <c r="C44" s="77">
        <f t="shared" si="0"/>
        <v>0.0016141822560880503</v>
      </c>
      <c r="D44" s="77">
        <f t="shared" si="1"/>
        <v>0.29652092688891096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20.09861222866735</v>
      </c>
      <c r="C45" s="77">
        <f t="shared" si="0"/>
        <v>-0.08669313380793364</v>
      </c>
      <c r="D45" s="77">
        <f t="shared" si="1"/>
        <v>-0.420416556670911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-0.028481594943585264</v>
      </c>
      <c r="C46" s="77">
        <f t="shared" si="0"/>
        <v>-0.00012387164802826224</v>
      </c>
      <c r="D46" s="77">
        <f t="shared" si="1"/>
        <v>-0.012011134291271524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-26.143488108048217</v>
      </c>
      <c r="C47" s="77">
        <f t="shared" si="0"/>
        <v>0.013123810591597522</v>
      </c>
      <c r="D47" s="77">
        <f t="shared" si="1"/>
        <v>-0.07163136516119521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9.14719592946571</v>
      </c>
      <c r="C48" s="77">
        <f t="shared" si="0"/>
        <v>0.00018465151450334667</v>
      </c>
      <c r="D48" s="77">
        <f t="shared" si="1"/>
        <v>0.008504155781875402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-0.0020174142191302573</v>
      </c>
      <c r="D49" s="77">
        <f t="shared" si="1"/>
        <v>-0.00863172046070122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-9.940046944454691E-06</v>
      </c>
      <c r="D50" s="77">
        <f t="shared" si="1"/>
        <v>-0.00018469654762546105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0.00010833704151800689</v>
      </c>
      <c r="D51" s="77">
        <f t="shared" si="1"/>
        <v>-0.0009492893001590158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1.3140432137631632E-05</v>
      </c>
      <c r="D52" s="77">
        <f t="shared" si="1"/>
        <v>0.0001244624847963851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-5.8959818853215055E-05</v>
      </c>
      <c r="D53" s="77">
        <f t="shared" si="1"/>
        <v>-0.00018471124965508672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-7.829371505585309E-07</v>
      </c>
      <c r="D54" s="77">
        <f t="shared" si="1"/>
        <v>-6.8145491827676884E-06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4.784867493254854E-06</v>
      </c>
      <c r="D55" s="77">
        <f t="shared" si="1"/>
        <v>-5.938612990884487E-05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2" sqref="C12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1588</v>
      </c>
      <c r="B3" s="11">
        <v>131.5966666666667</v>
      </c>
      <c r="C3" s="11">
        <v>144.71333333333334</v>
      </c>
      <c r="D3" s="11">
        <v>8.140978047585781</v>
      </c>
      <c r="E3" s="11">
        <v>8.445251067325827</v>
      </c>
      <c r="F3" s="12" t="s">
        <v>69</v>
      </c>
      <c r="H3" s="102">
        <v>0.0625</v>
      </c>
    </row>
    <row r="4" spans="1:9" ht="16.5" customHeight="1">
      <c r="A4" s="13">
        <v>1586</v>
      </c>
      <c r="B4" s="14">
        <v>102.83333333333333</v>
      </c>
      <c r="C4" s="14">
        <v>104.18333333333334</v>
      </c>
      <c r="D4" s="14">
        <v>8.68633047434574</v>
      </c>
      <c r="E4" s="14">
        <v>10.112291918702436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1587</v>
      </c>
      <c r="B5" s="26">
        <v>111.13333333333334</v>
      </c>
      <c r="C5" s="26">
        <v>77.23333333333333</v>
      </c>
      <c r="D5" s="26">
        <v>8.516233041103542</v>
      </c>
      <c r="E5" s="26">
        <v>9.601175917562188</v>
      </c>
      <c r="F5" s="15" t="s">
        <v>71</v>
      </c>
      <c r="I5" s="75">
        <v>2703</v>
      </c>
    </row>
    <row r="6" spans="1:6" s="2" customFormat="1" ht="13.5" thickBot="1">
      <c r="A6" s="16">
        <v>1585</v>
      </c>
      <c r="B6" s="17">
        <v>135.43666666666667</v>
      </c>
      <c r="C6" s="17">
        <v>143.02</v>
      </c>
      <c r="D6" s="17">
        <v>8.26220105295385</v>
      </c>
      <c r="E6" s="17">
        <v>8.988060194510817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2740</v>
      </c>
      <c r="K15" s="75">
        <v>2623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20.09861222866735</v>
      </c>
      <c r="C19" s="34">
        <v>55.43194556200068</v>
      </c>
      <c r="D19" s="35">
        <v>20.247406440234666</v>
      </c>
      <c r="K19" s="97" t="s">
        <v>131</v>
      </c>
    </row>
    <row r="20" spans="1:11" ht="12.75">
      <c r="A20" s="33" t="s">
        <v>57</v>
      </c>
      <c r="B20" s="34">
        <v>-0.028481594943585264</v>
      </c>
      <c r="C20" s="34">
        <v>43.604851738389755</v>
      </c>
      <c r="D20" s="35">
        <v>15.610029752809938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-26.143488108048217</v>
      </c>
      <c r="C21" s="34">
        <v>41.79317855861846</v>
      </c>
      <c r="D21" s="35">
        <v>14.500370052704378</v>
      </c>
      <c r="F21" s="24" t="s">
        <v>134</v>
      </c>
    </row>
    <row r="22" spans="1:11" ht="16.5" thickBot="1">
      <c r="A22" s="36" t="s">
        <v>59</v>
      </c>
      <c r="B22" s="37">
        <v>9.14719592946571</v>
      </c>
      <c r="C22" s="37">
        <v>73.2438625961324</v>
      </c>
      <c r="D22" s="38">
        <v>25.04354382240703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10.962900161743164</v>
      </c>
      <c r="I23" s="75">
        <v>2750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0.3459938118723214</v>
      </c>
      <c r="C27" s="44">
        <v>0.0016141822560880503</v>
      </c>
      <c r="D27" s="44">
        <v>-0.08669313380793364</v>
      </c>
      <c r="E27" s="44">
        <v>-0.00012387164802826224</v>
      </c>
      <c r="F27" s="44">
        <v>0.013123810591597522</v>
      </c>
      <c r="G27" s="44">
        <v>0.00018465151450334667</v>
      </c>
      <c r="H27" s="44">
        <v>-0.0020174142191302573</v>
      </c>
      <c r="I27" s="45">
        <v>-9.940046944454691E-06</v>
      </c>
    </row>
    <row r="28" spans="1:9" ht="13.5" thickBot="1">
      <c r="A28" s="46" t="s">
        <v>61</v>
      </c>
      <c r="B28" s="47">
        <v>-1.7799329450870491</v>
      </c>
      <c r="C28" s="47">
        <v>0.29652092688891096</v>
      </c>
      <c r="D28" s="47">
        <v>-0.420416556670911</v>
      </c>
      <c r="E28" s="47">
        <v>-0.012011134291271524</v>
      </c>
      <c r="F28" s="47">
        <v>-0.07163136516119521</v>
      </c>
      <c r="G28" s="47">
        <v>0.008504155781875402</v>
      </c>
      <c r="H28" s="47">
        <v>-0.00863172046070122</v>
      </c>
      <c r="I28" s="48">
        <v>-0.00018469654762546105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1588</v>
      </c>
      <c r="B39" s="50">
        <v>131.5966666666667</v>
      </c>
      <c r="C39" s="50">
        <v>144.71333333333334</v>
      </c>
      <c r="D39" s="50">
        <v>8.140978047585781</v>
      </c>
      <c r="E39" s="50">
        <v>8.445251067325827</v>
      </c>
      <c r="F39" s="54">
        <f>I39*D39/(23678+B39)*1000</f>
        <v>25.04354382240703</v>
      </c>
      <c r="G39" s="59" t="s">
        <v>59</v>
      </c>
      <c r="H39" s="58">
        <f>I39-B39+X39</f>
        <v>9.14719592946571</v>
      </c>
      <c r="I39" s="58">
        <f>(B39+C42-2*X39)*(23678+B39)*E42/((23678+C42)*D39+E42*(23678+B39))</f>
        <v>73.2438625961324</v>
      </c>
      <c r="J39" s="24" t="s">
        <v>73</v>
      </c>
      <c r="K39" s="24">
        <f>(K40*K40+L40*L40+M40*M40+N40*N40+O40*O40+P40*P40+Q40*Q40+R40*R40+S40*S40+T40*T40+U40*U40+V40*V40+W40*W40)</f>
        <v>3.565665557943967</v>
      </c>
      <c r="M39" s="24" t="s">
        <v>68</v>
      </c>
      <c r="N39" s="24">
        <f>(K44*K44+L44*L44+M44*M44+N44*N44+O44*O44+P44*P44+Q44*Q44+R44*R44+S44*S44+T44*T44+U44*U44+V44*V44+W44*W44)</f>
        <v>1.8804115446076362</v>
      </c>
      <c r="X39" s="55">
        <f>(1-$H$2)*1000</f>
        <v>67.5</v>
      </c>
    </row>
    <row r="40" spans="1:24" ht="12.75">
      <c r="A40" s="49">
        <v>1586</v>
      </c>
      <c r="B40" s="50">
        <v>102.83333333333333</v>
      </c>
      <c r="C40" s="50">
        <v>104.18333333333334</v>
      </c>
      <c r="D40" s="50">
        <v>8.68633047434574</v>
      </c>
      <c r="E40" s="50">
        <v>10.112291918702436</v>
      </c>
      <c r="F40" s="54">
        <f>I40*D40/(23678+B40)*1000</f>
        <v>20.247406440234666</v>
      </c>
      <c r="G40" s="59" t="s">
        <v>56</v>
      </c>
      <c r="H40" s="58">
        <f>I40-B40+X40</f>
        <v>20.09861222866735</v>
      </c>
      <c r="I40" s="58">
        <f>(B40+C39-2*X40)*(23678+B40)*E39/((23678+C39)*D40+E39*(23678+B40))</f>
        <v>55.43194556200068</v>
      </c>
      <c r="J40" s="24" t="s">
        <v>62</v>
      </c>
      <c r="K40" s="52">
        <f aca="true" t="shared" si="0" ref="K40:W40">SQRT(K41*K41+K42*K42)</f>
        <v>1.8132492952873842</v>
      </c>
      <c r="L40" s="52">
        <f t="shared" si="0"/>
        <v>0.296525320449055</v>
      </c>
      <c r="M40" s="52">
        <f t="shared" si="0"/>
        <v>0.4292619020743229</v>
      </c>
      <c r="N40" s="52">
        <f t="shared" si="0"/>
        <v>0.012011773022670048</v>
      </c>
      <c r="O40" s="52">
        <f t="shared" si="0"/>
        <v>0.07282366977364309</v>
      </c>
      <c r="P40" s="52">
        <f t="shared" si="0"/>
        <v>0.008506160223286015</v>
      </c>
      <c r="Q40" s="52">
        <f t="shared" si="0"/>
        <v>0.008864341952070498</v>
      </c>
      <c r="R40" s="52">
        <f t="shared" si="0"/>
        <v>0.00018496383224301488</v>
      </c>
      <c r="S40" s="52">
        <f t="shared" si="0"/>
        <v>0.0009554512493901865</v>
      </c>
      <c r="T40" s="52">
        <f t="shared" si="0"/>
        <v>0.00012515422916727222</v>
      </c>
      <c r="U40" s="52">
        <f t="shared" si="0"/>
        <v>0.00019389302717825546</v>
      </c>
      <c r="V40" s="52">
        <f t="shared" si="0"/>
        <v>6.859378335249083E-06</v>
      </c>
      <c r="W40" s="52">
        <f t="shared" si="0"/>
        <v>5.957858157491001E-05</v>
      </c>
      <c r="X40" s="55">
        <f>(1-$H$2)*1000</f>
        <v>67.5</v>
      </c>
    </row>
    <row r="41" spans="1:24" ht="12.75">
      <c r="A41" s="49">
        <v>1587</v>
      </c>
      <c r="B41" s="50">
        <v>111.13333333333334</v>
      </c>
      <c r="C41" s="50">
        <v>77.23333333333333</v>
      </c>
      <c r="D41" s="50">
        <v>8.516233041103542</v>
      </c>
      <c r="E41" s="50">
        <v>9.601175917562188</v>
      </c>
      <c r="F41" s="54">
        <f>I41*D41/(23678+B41)*1000</f>
        <v>15.610029752809938</v>
      </c>
      <c r="G41" s="59" t="s">
        <v>57</v>
      </c>
      <c r="H41" s="58">
        <f>I41-B41+X41</f>
        <v>-0.028481594943585264</v>
      </c>
      <c r="I41" s="58">
        <f>(B41+C40-2*X41)*(23678+B41)*E40/((23678+C40)*D41+E40*(23678+B41))</f>
        <v>43.604851738389755</v>
      </c>
      <c r="J41" s="24" t="s">
        <v>60</v>
      </c>
      <c r="K41" s="52">
        <f>'calcul config'!C43</f>
        <v>0.3459938118723214</v>
      </c>
      <c r="L41" s="52">
        <f>'calcul config'!C44</f>
        <v>0.0016141822560880503</v>
      </c>
      <c r="M41" s="52">
        <f>'calcul config'!C45</f>
        <v>-0.08669313380793364</v>
      </c>
      <c r="N41" s="52">
        <f>'calcul config'!C46</f>
        <v>-0.00012387164802826224</v>
      </c>
      <c r="O41" s="52">
        <f>'calcul config'!C47</f>
        <v>0.013123810591597522</v>
      </c>
      <c r="P41" s="52">
        <f>'calcul config'!C48</f>
        <v>0.00018465151450334667</v>
      </c>
      <c r="Q41" s="52">
        <f>'calcul config'!C49</f>
        <v>-0.0020174142191302573</v>
      </c>
      <c r="R41" s="52">
        <f>'calcul config'!C50</f>
        <v>-9.940046944454691E-06</v>
      </c>
      <c r="S41" s="52">
        <f>'calcul config'!C51</f>
        <v>0.00010833704151800689</v>
      </c>
      <c r="T41" s="52">
        <f>'calcul config'!C52</f>
        <v>1.3140432137631632E-05</v>
      </c>
      <c r="U41" s="52">
        <f>'calcul config'!C53</f>
        <v>-5.8959818853215055E-05</v>
      </c>
      <c r="V41" s="52">
        <f>'calcul config'!C54</f>
        <v>-7.829371505585309E-07</v>
      </c>
      <c r="W41" s="52">
        <f>'calcul config'!C55</f>
        <v>4.784867493254854E-06</v>
      </c>
      <c r="X41" s="55">
        <f>(1-$H$2)*1000</f>
        <v>67.5</v>
      </c>
    </row>
    <row r="42" spans="1:24" ht="12.75">
      <c r="A42" s="49">
        <v>1585</v>
      </c>
      <c r="B42" s="50">
        <v>135.43666666666667</v>
      </c>
      <c r="C42" s="50">
        <v>143.02</v>
      </c>
      <c r="D42" s="50">
        <v>8.26220105295385</v>
      </c>
      <c r="E42" s="50">
        <v>8.988060194510817</v>
      </c>
      <c r="F42" s="54">
        <f>I42*D42/(23678+B42)*1000</f>
        <v>14.500370052704378</v>
      </c>
      <c r="G42" s="59" t="s">
        <v>58</v>
      </c>
      <c r="H42" s="58">
        <f>I42-B42+X42</f>
        <v>-26.143488108048217</v>
      </c>
      <c r="I42" s="58">
        <f>(B42+C41-2*X42)*(23678+B42)*E41/((23678+C41)*D42+E41*(23678+B42))</f>
        <v>41.79317855861846</v>
      </c>
      <c r="J42" s="24" t="s">
        <v>61</v>
      </c>
      <c r="K42" s="52">
        <f>'calcul config'!D43</f>
        <v>-1.7799329450870491</v>
      </c>
      <c r="L42" s="52">
        <f>'calcul config'!D44</f>
        <v>0.29652092688891096</v>
      </c>
      <c r="M42" s="52">
        <f>'calcul config'!D45</f>
        <v>-0.420416556670911</v>
      </c>
      <c r="N42" s="52">
        <f>'calcul config'!D46</f>
        <v>-0.012011134291271524</v>
      </c>
      <c r="O42" s="52">
        <f>'calcul config'!D47</f>
        <v>-0.07163136516119521</v>
      </c>
      <c r="P42" s="52">
        <f>'calcul config'!D48</f>
        <v>0.008504155781875402</v>
      </c>
      <c r="Q42" s="52">
        <f>'calcul config'!D49</f>
        <v>-0.00863172046070122</v>
      </c>
      <c r="R42" s="52">
        <f>'calcul config'!D50</f>
        <v>-0.00018469654762546105</v>
      </c>
      <c r="S42" s="52">
        <f>'calcul config'!D51</f>
        <v>-0.0009492893001590158</v>
      </c>
      <c r="T42" s="52">
        <f>'calcul config'!D52</f>
        <v>0.0001244624847963851</v>
      </c>
      <c r="U42" s="52">
        <f>'calcul config'!D53</f>
        <v>-0.00018471124965508672</v>
      </c>
      <c r="V42" s="52">
        <f>'calcul config'!D54</f>
        <v>-6.8145491827676884E-06</v>
      </c>
      <c r="W42" s="52">
        <f>'calcul config'!D55</f>
        <v>-5.938612990884487E-05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1.2088328635249228</v>
      </c>
      <c r="L44" s="52">
        <f>L40/(L43*1.5)</f>
        <v>0.28240506709433816</v>
      </c>
      <c r="M44" s="52">
        <f aca="true" t="shared" si="1" ref="M44:W44">M40/(M43*1.5)</f>
        <v>0.47695766897146996</v>
      </c>
      <c r="N44" s="52">
        <f t="shared" si="1"/>
        <v>0.016015697363560063</v>
      </c>
      <c r="O44" s="52">
        <f t="shared" si="1"/>
        <v>0.32366075454952487</v>
      </c>
      <c r="P44" s="52">
        <f t="shared" si="1"/>
        <v>0.05670773482190676</v>
      </c>
      <c r="Q44" s="52">
        <f t="shared" si="1"/>
        <v>0.05909561301380331</v>
      </c>
      <c r="R44" s="52">
        <f t="shared" si="1"/>
        <v>0.0004110307383178109</v>
      </c>
      <c r="S44" s="52">
        <f t="shared" si="1"/>
        <v>0.012739349991869152</v>
      </c>
      <c r="T44" s="52">
        <f t="shared" si="1"/>
        <v>0.0016687230555636294</v>
      </c>
      <c r="U44" s="52">
        <f t="shared" si="1"/>
        <v>0.0025852403623767392</v>
      </c>
      <c r="V44" s="52">
        <f t="shared" si="1"/>
        <v>9.14583778033211E-05</v>
      </c>
      <c r="W44" s="52">
        <f t="shared" si="1"/>
        <v>0.0007943810876654666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1588</v>
      </c>
      <c r="B51" s="24">
        <v>141.18</v>
      </c>
      <c r="C51" s="24">
        <v>140.88</v>
      </c>
      <c r="D51" s="24">
        <v>8.033721775710239</v>
      </c>
      <c r="E51" s="24">
        <v>8.299720830059652</v>
      </c>
      <c r="F51" s="24">
        <v>20.590970700886512</v>
      </c>
      <c r="G51" s="24" t="s">
        <v>59</v>
      </c>
      <c r="H51" s="24">
        <v>-12.629835307710579</v>
      </c>
      <c r="I51" s="24">
        <v>61.050164692289435</v>
      </c>
      <c r="J51" s="24" t="s">
        <v>73</v>
      </c>
      <c r="K51" s="24">
        <v>3.0823812514747795</v>
      </c>
      <c r="M51" s="24" t="s">
        <v>68</v>
      </c>
      <c r="N51" s="24">
        <v>1.73152148813959</v>
      </c>
      <c r="X51" s="24">
        <v>67.5</v>
      </c>
    </row>
    <row r="52" spans="1:24" ht="12.75" hidden="1">
      <c r="A52" s="24">
        <v>1585</v>
      </c>
      <c r="B52" s="24">
        <v>143.89999389648438</v>
      </c>
      <c r="C52" s="24">
        <v>141.39999389648438</v>
      </c>
      <c r="D52" s="24">
        <v>8.311258316040039</v>
      </c>
      <c r="E52" s="24">
        <v>8.975117683410645</v>
      </c>
      <c r="F52" s="24">
        <v>26.1119912888237</v>
      </c>
      <c r="G52" s="24" t="s">
        <v>56</v>
      </c>
      <c r="H52" s="24">
        <v>-1.5572659399517335</v>
      </c>
      <c r="I52" s="24">
        <v>74.84272795653264</v>
      </c>
      <c r="J52" s="24" t="s">
        <v>62</v>
      </c>
      <c r="K52" s="24">
        <v>1.6145894905862832</v>
      </c>
      <c r="L52" s="24">
        <v>0.569920681342922</v>
      </c>
      <c r="M52" s="24">
        <v>0.3822326168475826</v>
      </c>
      <c r="N52" s="24">
        <v>0.005950466814089207</v>
      </c>
      <c r="O52" s="24">
        <v>0.06484475862917546</v>
      </c>
      <c r="P52" s="24">
        <v>0.016349238367115104</v>
      </c>
      <c r="Q52" s="24">
        <v>0.007893098258630032</v>
      </c>
      <c r="R52" s="24">
        <v>9.154735716816947E-05</v>
      </c>
      <c r="S52" s="24">
        <v>0.0008507261619607763</v>
      </c>
      <c r="T52" s="24">
        <v>0.00024052122278007967</v>
      </c>
      <c r="U52" s="24">
        <v>0.0001726135753059354</v>
      </c>
      <c r="V52" s="24">
        <v>3.3734942243902397E-06</v>
      </c>
      <c r="W52" s="24">
        <v>5.3038486439155154E-05</v>
      </c>
      <c r="X52" s="24">
        <v>67.5</v>
      </c>
    </row>
    <row r="53" spans="1:24" ht="12.75" hidden="1">
      <c r="A53" s="24">
        <v>1587</v>
      </c>
      <c r="B53" s="24">
        <v>86.95999908447266</v>
      </c>
      <c r="C53" s="24">
        <v>81.66000366210938</v>
      </c>
      <c r="D53" s="24">
        <v>8.673895835876465</v>
      </c>
      <c r="E53" s="24">
        <v>9.396928787231445</v>
      </c>
      <c r="F53" s="24">
        <v>17.308880211416533</v>
      </c>
      <c r="G53" s="24" t="s">
        <v>57</v>
      </c>
      <c r="H53" s="24">
        <v>27.96331030689425</v>
      </c>
      <c r="I53" s="24">
        <v>47.42330939136691</v>
      </c>
      <c r="J53" s="24" t="s">
        <v>60</v>
      </c>
      <c r="K53" s="24">
        <v>-1.5628865911402128</v>
      </c>
      <c r="L53" s="24">
        <v>0.0031008358838702584</v>
      </c>
      <c r="M53" s="24">
        <v>0.3688777867983805</v>
      </c>
      <c r="N53" s="24">
        <v>-6.229373685873261E-05</v>
      </c>
      <c r="O53" s="24">
        <v>-0.0629402659961519</v>
      </c>
      <c r="P53" s="24">
        <v>0.0003550527496350103</v>
      </c>
      <c r="Q53" s="24">
        <v>0.007560404956135924</v>
      </c>
      <c r="R53" s="24">
        <v>-5.012485569336735E-06</v>
      </c>
      <c r="S53" s="24">
        <v>-0.0008376758457796945</v>
      </c>
      <c r="T53" s="24">
        <v>2.5299589495534424E-05</v>
      </c>
      <c r="U53" s="24">
        <v>0.0001608814489668567</v>
      </c>
      <c r="V53" s="24">
        <v>-4.090623711782737E-07</v>
      </c>
      <c r="W53" s="24">
        <v>-5.250364836059296E-05</v>
      </c>
      <c r="X53" s="24">
        <v>67.5</v>
      </c>
    </row>
    <row r="54" spans="1:24" ht="12.75" hidden="1">
      <c r="A54" s="24">
        <v>1586</v>
      </c>
      <c r="B54" s="24">
        <v>109.30000305175781</v>
      </c>
      <c r="C54" s="24">
        <v>104.5</v>
      </c>
      <c r="D54" s="24">
        <v>8.410274505615234</v>
      </c>
      <c r="E54" s="24">
        <v>9.867144584655762</v>
      </c>
      <c r="F54" s="24">
        <v>10.446514238520436</v>
      </c>
      <c r="G54" s="24" t="s">
        <v>58</v>
      </c>
      <c r="H54" s="24">
        <v>-12.253480163363776</v>
      </c>
      <c r="I54" s="24">
        <v>29.546522888394044</v>
      </c>
      <c r="J54" s="24" t="s">
        <v>61</v>
      </c>
      <c r="K54" s="24">
        <v>-0.40532052297632165</v>
      </c>
      <c r="L54" s="24">
        <v>0.5699122457354305</v>
      </c>
      <c r="M54" s="24">
        <v>-0.10015463937771141</v>
      </c>
      <c r="N54" s="24">
        <v>-0.005950140737488916</v>
      </c>
      <c r="O54" s="24">
        <v>-0.01560018070439157</v>
      </c>
      <c r="P54" s="24">
        <v>0.016345382611909858</v>
      </c>
      <c r="Q54" s="24">
        <v>-0.002267438426864955</v>
      </c>
      <c r="R54" s="24">
        <v>-9.141003004535979E-05</v>
      </c>
      <c r="S54" s="24">
        <v>-0.00014843914592110288</v>
      </c>
      <c r="T54" s="24">
        <v>0.00023918693396375598</v>
      </c>
      <c r="U54" s="24">
        <v>-6.255082540000978E-05</v>
      </c>
      <c r="V54" s="24">
        <v>-3.348601388412827E-06</v>
      </c>
      <c r="W54" s="24">
        <v>-7.5131852488574694E-06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1588</v>
      </c>
      <c r="B56" s="24">
        <v>141.18</v>
      </c>
      <c r="C56" s="24">
        <v>140.88</v>
      </c>
      <c r="D56" s="24">
        <v>8.033721775710239</v>
      </c>
      <c r="E56" s="24">
        <v>8.299720830059652</v>
      </c>
      <c r="F56" s="24">
        <v>15.99024544937133</v>
      </c>
      <c r="G56" s="24" t="s">
        <v>59</v>
      </c>
      <c r="H56" s="24">
        <v>-26.270524636498948</v>
      </c>
      <c r="I56" s="24">
        <v>47.40947536350106</v>
      </c>
      <c r="J56" s="24" t="s">
        <v>73</v>
      </c>
      <c r="K56" s="24">
        <v>3.3976345015835085</v>
      </c>
      <c r="M56" s="24" t="s">
        <v>68</v>
      </c>
      <c r="N56" s="24">
        <v>1.8052669238814492</v>
      </c>
      <c r="X56" s="24">
        <v>67.5</v>
      </c>
    </row>
    <row r="57" spans="1:24" ht="12.75" hidden="1">
      <c r="A57" s="24">
        <v>1585</v>
      </c>
      <c r="B57" s="24">
        <v>143.89999389648438</v>
      </c>
      <c r="C57" s="24">
        <v>141.39999389648438</v>
      </c>
      <c r="D57" s="24">
        <v>8.311258316040039</v>
      </c>
      <c r="E57" s="24">
        <v>8.975117683410645</v>
      </c>
      <c r="F57" s="24">
        <v>26.1119912888237</v>
      </c>
      <c r="G57" s="24" t="s">
        <v>56</v>
      </c>
      <c r="H57" s="24">
        <v>-1.5572659399517335</v>
      </c>
      <c r="I57" s="24">
        <v>74.84272795653264</v>
      </c>
      <c r="J57" s="24" t="s">
        <v>62</v>
      </c>
      <c r="K57" s="24">
        <v>1.761475794281939</v>
      </c>
      <c r="L57" s="24">
        <v>0.340239790834776</v>
      </c>
      <c r="M57" s="24">
        <v>0.41700495900029105</v>
      </c>
      <c r="N57" s="24">
        <v>0.002498219890024954</v>
      </c>
      <c r="O57" s="24">
        <v>0.07074389273948042</v>
      </c>
      <c r="P57" s="24">
        <v>0.009760300792360817</v>
      </c>
      <c r="Q57" s="24">
        <v>0.008611116679138964</v>
      </c>
      <c r="R57" s="24">
        <v>3.84138899141368E-05</v>
      </c>
      <c r="S57" s="24">
        <v>0.0009281395318658366</v>
      </c>
      <c r="T57" s="24">
        <v>0.00014366285533884098</v>
      </c>
      <c r="U57" s="24">
        <v>0.00018833701836394625</v>
      </c>
      <c r="V57" s="24">
        <v>1.4115461137613874E-06</v>
      </c>
      <c r="W57" s="24">
        <v>5.787195669068637E-05</v>
      </c>
      <c r="X57" s="24">
        <v>67.5</v>
      </c>
    </row>
    <row r="58" spans="1:24" ht="12.75" hidden="1">
      <c r="A58" s="24">
        <v>1586</v>
      </c>
      <c r="B58" s="24">
        <v>109.30000305175781</v>
      </c>
      <c r="C58" s="24">
        <v>104.5</v>
      </c>
      <c r="D58" s="24">
        <v>8.410274505615234</v>
      </c>
      <c r="E58" s="24">
        <v>9.867144584655762</v>
      </c>
      <c r="F58" s="24">
        <v>21.10428339001979</v>
      </c>
      <c r="G58" s="24" t="s">
        <v>57</v>
      </c>
      <c r="H58" s="24">
        <v>17.890548072661076</v>
      </c>
      <c r="I58" s="24">
        <v>59.69055112441889</v>
      </c>
      <c r="J58" s="24" t="s">
        <v>60</v>
      </c>
      <c r="K58" s="24">
        <v>-1.696699047036438</v>
      </c>
      <c r="L58" s="24">
        <v>-0.0018516672357114258</v>
      </c>
      <c r="M58" s="24">
        <v>0.4029178975120068</v>
      </c>
      <c r="N58" s="24">
        <v>-2.6484626389018114E-05</v>
      </c>
      <c r="O58" s="24">
        <v>-0.06793327708536256</v>
      </c>
      <c r="P58" s="24">
        <v>-0.00021158049915859708</v>
      </c>
      <c r="Q58" s="24">
        <v>0.008375594156748989</v>
      </c>
      <c r="R58" s="24">
        <v>-2.1644514665189603E-06</v>
      </c>
      <c r="S58" s="24">
        <v>-0.0008717455877364221</v>
      </c>
      <c r="T58" s="24">
        <v>-1.5048324650751626E-05</v>
      </c>
      <c r="U58" s="24">
        <v>0.00018607570414690228</v>
      </c>
      <c r="V58" s="24">
        <v>-1.8593475089101124E-07</v>
      </c>
      <c r="W58" s="24">
        <v>-5.3665274831638535E-05</v>
      </c>
      <c r="X58" s="24">
        <v>67.5</v>
      </c>
    </row>
    <row r="59" spans="1:24" ht="12.75" hidden="1">
      <c r="A59" s="24">
        <v>1587</v>
      </c>
      <c r="B59" s="24">
        <v>86.95999908447266</v>
      </c>
      <c r="C59" s="24">
        <v>81.66000366210938</v>
      </c>
      <c r="D59" s="24">
        <v>8.673895835876465</v>
      </c>
      <c r="E59" s="24">
        <v>9.396928787231445</v>
      </c>
      <c r="F59" s="24">
        <v>10.962899811692111</v>
      </c>
      <c r="G59" s="24" t="s">
        <v>58</v>
      </c>
      <c r="H59" s="24">
        <v>10.576432114208885</v>
      </c>
      <c r="I59" s="24">
        <v>30.03643119868154</v>
      </c>
      <c r="J59" s="24" t="s">
        <v>61</v>
      </c>
      <c r="K59" s="24">
        <v>0.47329622608555716</v>
      </c>
      <c r="L59" s="24">
        <v>-0.3402347521869868</v>
      </c>
      <c r="M59" s="24">
        <v>0.10747233921032134</v>
      </c>
      <c r="N59" s="24">
        <v>-0.0024980794990314714</v>
      </c>
      <c r="O59" s="24">
        <v>0.01974254857860214</v>
      </c>
      <c r="P59" s="24">
        <v>-0.009758007237634895</v>
      </c>
      <c r="Q59" s="24">
        <v>0.0020001882369360745</v>
      </c>
      <c r="R59" s="24">
        <v>-3.835286284209439E-05</v>
      </c>
      <c r="S59" s="24">
        <v>0.00031859475964650483</v>
      </c>
      <c r="T59" s="24">
        <v>-0.00014287254435095054</v>
      </c>
      <c r="U59" s="24">
        <v>2.90975052617217E-05</v>
      </c>
      <c r="V59" s="24">
        <v>-1.399246475673951E-06</v>
      </c>
      <c r="W59" s="24">
        <v>2.166106295760628E-05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1588</v>
      </c>
      <c r="B61" s="24">
        <v>141.18</v>
      </c>
      <c r="C61" s="24">
        <v>140.88</v>
      </c>
      <c r="D61" s="24">
        <v>8.033721775710239</v>
      </c>
      <c r="E61" s="24">
        <v>8.299720830059652</v>
      </c>
      <c r="F61" s="24">
        <v>20.590970700886512</v>
      </c>
      <c r="G61" s="24" t="s">
        <v>59</v>
      </c>
      <c r="H61" s="24">
        <v>-12.629835307710579</v>
      </c>
      <c r="I61" s="24">
        <v>61.050164692289435</v>
      </c>
      <c r="J61" s="24" t="s">
        <v>73</v>
      </c>
      <c r="K61" s="24">
        <v>3.228538460456693</v>
      </c>
      <c r="M61" s="24" t="s">
        <v>68</v>
      </c>
      <c r="N61" s="24">
        <v>2.838186595194738</v>
      </c>
      <c r="X61" s="24">
        <v>67.5</v>
      </c>
    </row>
    <row r="62" spans="1:24" ht="12.75" hidden="1">
      <c r="A62" s="24">
        <v>1587</v>
      </c>
      <c r="B62" s="24">
        <v>86.95999908447266</v>
      </c>
      <c r="C62" s="24">
        <v>81.66000366210938</v>
      </c>
      <c r="D62" s="24">
        <v>8.673895835876465</v>
      </c>
      <c r="E62" s="24">
        <v>9.396928787231445</v>
      </c>
      <c r="F62" s="24">
        <v>16.550003328029668</v>
      </c>
      <c r="G62" s="24" t="s">
        <v>56</v>
      </c>
      <c r="H62" s="24">
        <v>25.88412015760462</v>
      </c>
      <c r="I62" s="24">
        <v>45.34411924207728</v>
      </c>
      <c r="J62" s="24" t="s">
        <v>62</v>
      </c>
      <c r="K62" s="24">
        <v>0.6760799193771858</v>
      </c>
      <c r="L62" s="24">
        <v>1.6561119086565188</v>
      </c>
      <c r="M62" s="24">
        <v>0.16005276306884617</v>
      </c>
      <c r="N62" s="24">
        <v>0.011176613425991513</v>
      </c>
      <c r="O62" s="24">
        <v>0.027153143404076246</v>
      </c>
      <c r="P62" s="24">
        <v>0.04750871115301189</v>
      </c>
      <c r="Q62" s="24">
        <v>0.00330508920766556</v>
      </c>
      <c r="R62" s="24">
        <v>0.00017215083257593472</v>
      </c>
      <c r="S62" s="24">
        <v>0.0003562429622372782</v>
      </c>
      <c r="T62" s="24">
        <v>0.000699055685765796</v>
      </c>
      <c r="U62" s="24">
        <v>7.224455338882193E-05</v>
      </c>
      <c r="V62" s="24">
        <v>6.409462923363003E-06</v>
      </c>
      <c r="W62" s="24">
        <v>2.220511622031418E-05</v>
      </c>
      <c r="X62" s="24">
        <v>67.5</v>
      </c>
    </row>
    <row r="63" spans="1:24" ht="12.75" hidden="1">
      <c r="A63" s="24">
        <v>1585</v>
      </c>
      <c r="B63" s="24">
        <v>143.89999389648438</v>
      </c>
      <c r="C63" s="24">
        <v>141.39999389648438</v>
      </c>
      <c r="D63" s="24">
        <v>8.311258316040039</v>
      </c>
      <c r="E63" s="24">
        <v>8.975117683410645</v>
      </c>
      <c r="F63" s="24">
        <v>16.786938827830202</v>
      </c>
      <c r="G63" s="24" t="s">
        <v>57</v>
      </c>
      <c r="H63" s="24">
        <v>-28.284923620246985</v>
      </c>
      <c r="I63" s="24">
        <v>48.1150702762374</v>
      </c>
      <c r="J63" s="24" t="s">
        <v>60</v>
      </c>
      <c r="K63" s="24">
        <v>0.6009277530779633</v>
      </c>
      <c r="L63" s="24">
        <v>-0.009010494382617739</v>
      </c>
      <c r="M63" s="24">
        <v>-0.14308609027465832</v>
      </c>
      <c r="N63" s="24">
        <v>-0.00011471302003345002</v>
      </c>
      <c r="O63" s="24">
        <v>0.023999099688087368</v>
      </c>
      <c r="P63" s="24">
        <v>-0.0010310450850801272</v>
      </c>
      <c r="Q63" s="24">
        <v>-0.0029925786056450047</v>
      </c>
      <c r="R63" s="24">
        <v>-9.26075583356967E-06</v>
      </c>
      <c r="S63" s="24">
        <v>0.00030284935295043586</v>
      </c>
      <c r="T63" s="24">
        <v>-7.343220031887786E-05</v>
      </c>
      <c r="U63" s="24">
        <v>-6.763898286445663E-05</v>
      </c>
      <c r="V63" s="24">
        <v>-7.284175813845566E-07</v>
      </c>
      <c r="W63" s="24">
        <v>1.847058330187903E-05</v>
      </c>
      <c r="X63" s="24">
        <v>67.5</v>
      </c>
    </row>
    <row r="64" spans="1:24" ht="12.75" hidden="1">
      <c r="A64" s="24">
        <v>1586</v>
      </c>
      <c r="B64" s="24">
        <v>109.30000305175781</v>
      </c>
      <c r="C64" s="24">
        <v>104.5</v>
      </c>
      <c r="D64" s="24">
        <v>8.410274505615234</v>
      </c>
      <c r="E64" s="24">
        <v>9.867144584655762</v>
      </c>
      <c r="F64" s="24">
        <v>21.10428339001979</v>
      </c>
      <c r="G64" s="24" t="s">
        <v>58</v>
      </c>
      <c r="H64" s="24">
        <v>17.890548072661076</v>
      </c>
      <c r="I64" s="24">
        <v>59.69055112441889</v>
      </c>
      <c r="J64" s="24" t="s">
        <v>61</v>
      </c>
      <c r="K64" s="24">
        <v>-0.3097900788691148</v>
      </c>
      <c r="L64" s="24">
        <v>-1.656087396541897</v>
      </c>
      <c r="M64" s="24">
        <v>-0.07171650950711789</v>
      </c>
      <c r="N64" s="24">
        <v>-0.011176024722462301</v>
      </c>
      <c r="O64" s="24">
        <v>-0.012701827068716304</v>
      </c>
      <c r="P64" s="24">
        <v>-0.04749752184538524</v>
      </c>
      <c r="Q64" s="24">
        <v>-0.0014028855832401862</v>
      </c>
      <c r="R64" s="24">
        <v>-0.00017190156357048796</v>
      </c>
      <c r="S64" s="24">
        <v>-0.00018759349018847418</v>
      </c>
      <c r="T64" s="24">
        <v>-0.0006951881498974328</v>
      </c>
      <c r="U64" s="24">
        <v>-2.5381952080407148E-05</v>
      </c>
      <c r="V64" s="24">
        <v>-6.367937090855632E-06</v>
      </c>
      <c r="W64" s="24">
        <v>-1.2324964050495538E-05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1588</v>
      </c>
      <c r="B66" s="24">
        <v>141.18</v>
      </c>
      <c r="C66" s="24">
        <v>140.88</v>
      </c>
      <c r="D66" s="24">
        <v>8.033721775710239</v>
      </c>
      <c r="E66" s="24">
        <v>8.299720830059652</v>
      </c>
      <c r="F66" s="24">
        <v>26.265220075769907</v>
      </c>
      <c r="G66" s="24" t="s">
        <v>59</v>
      </c>
      <c r="H66" s="24">
        <v>4.193745468247556</v>
      </c>
      <c r="I66" s="24">
        <v>77.87374546824756</v>
      </c>
      <c r="J66" s="24" t="s">
        <v>73</v>
      </c>
      <c r="K66" s="24">
        <v>3.1535549134936223</v>
      </c>
      <c r="M66" s="24" t="s">
        <v>68</v>
      </c>
      <c r="N66" s="24">
        <v>1.6896912481146622</v>
      </c>
      <c r="X66" s="24">
        <v>67.5</v>
      </c>
    </row>
    <row r="67" spans="1:24" ht="12.75" hidden="1">
      <c r="A67" s="24">
        <v>1587</v>
      </c>
      <c r="B67" s="24">
        <v>86.95999908447266</v>
      </c>
      <c r="C67" s="24">
        <v>81.66000366210938</v>
      </c>
      <c r="D67" s="24">
        <v>8.673895835876465</v>
      </c>
      <c r="E67" s="24">
        <v>9.396928787231445</v>
      </c>
      <c r="F67" s="24">
        <v>16.550003328029668</v>
      </c>
      <c r="G67" s="24" t="s">
        <v>56</v>
      </c>
      <c r="H67" s="24">
        <v>25.88412015760462</v>
      </c>
      <c r="I67" s="24">
        <v>45.34411924207728</v>
      </c>
      <c r="J67" s="24" t="s">
        <v>62</v>
      </c>
      <c r="K67" s="24">
        <v>1.687849641579832</v>
      </c>
      <c r="L67" s="24">
        <v>0.3743516927665499</v>
      </c>
      <c r="M67" s="24">
        <v>0.39957504969731733</v>
      </c>
      <c r="N67" s="24">
        <v>0.011816952022748305</v>
      </c>
      <c r="O67" s="24">
        <v>0.06778755002950064</v>
      </c>
      <c r="P67" s="24">
        <v>0.010739179397719407</v>
      </c>
      <c r="Q67" s="24">
        <v>0.008251279989031123</v>
      </c>
      <c r="R67" s="24">
        <v>0.00018199676141418883</v>
      </c>
      <c r="S67" s="24">
        <v>0.0008893934361783238</v>
      </c>
      <c r="T67" s="24">
        <v>0.0001580216507164468</v>
      </c>
      <c r="U67" s="24">
        <v>0.00018046907548478078</v>
      </c>
      <c r="V67" s="24">
        <v>6.759232539378532E-06</v>
      </c>
      <c r="W67" s="24">
        <v>5.5460192616434576E-05</v>
      </c>
      <c r="X67" s="24">
        <v>67.5</v>
      </c>
    </row>
    <row r="68" spans="1:24" ht="12.75" hidden="1">
      <c r="A68" s="24">
        <v>1586</v>
      </c>
      <c r="B68" s="24">
        <v>109.30000305175781</v>
      </c>
      <c r="C68" s="24">
        <v>104.5</v>
      </c>
      <c r="D68" s="24">
        <v>8.410274505615234</v>
      </c>
      <c r="E68" s="24">
        <v>9.867144584655762</v>
      </c>
      <c r="F68" s="24">
        <v>10.446514238520436</v>
      </c>
      <c r="G68" s="24" t="s">
        <v>57</v>
      </c>
      <c r="H68" s="24">
        <v>-12.253480163363776</v>
      </c>
      <c r="I68" s="24">
        <v>29.546522888394044</v>
      </c>
      <c r="J68" s="24" t="s">
        <v>60</v>
      </c>
      <c r="K68" s="24">
        <v>0.6265026029316337</v>
      </c>
      <c r="L68" s="24">
        <v>-0.002036053204110804</v>
      </c>
      <c r="M68" s="24">
        <v>-0.1525234019126721</v>
      </c>
      <c r="N68" s="24">
        <v>-0.00012154852775743414</v>
      </c>
      <c r="O68" s="24">
        <v>0.02448115388139134</v>
      </c>
      <c r="P68" s="24">
        <v>-0.00023304326466253196</v>
      </c>
      <c r="Q68" s="24">
        <v>-0.003348652673887325</v>
      </c>
      <c r="R68" s="24">
        <v>-9.769399193864253E-06</v>
      </c>
      <c r="S68" s="24">
        <v>0.00026444309544090025</v>
      </c>
      <c r="T68" s="24">
        <v>-1.660744619779838E-05</v>
      </c>
      <c r="U68" s="24">
        <v>-8.60762966199414E-05</v>
      </c>
      <c r="V68" s="24">
        <v>-7.677939050738963E-07</v>
      </c>
      <c r="W68" s="24">
        <v>1.4715141061506006E-05</v>
      </c>
      <c r="X68" s="24">
        <v>67.5</v>
      </c>
    </row>
    <row r="69" spans="1:24" ht="12.75" hidden="1">
      <c r="A69" s="24">
        <v>1585</v>
      </c>
      <c r="B69" s="24">
        <v>143.89999389648438</v>
      </c>
      <c r="C69" s="24">
        <v>141.39999389648438</v>
      </c>
      <c r="D69" s="24">
        <v>8.311258316040039</v>
      </c>
      <c r="E69" s="24">
        <v>8.975117683410645</v>
      </c>
      <c r="F69" s="24">
        <v>21.491548841510085</v>
      </c>
      <c r="G69" s="24" t="s">
        <v>58</v>
      </c>
      <c r="H69" s="24">
        <v>-14.800473372818743</v>
      </c>
      <c r="I69" s="24">
        <v>61.59952052366563</v>
      </c>
      <c r="J69" s="24" t="s">
        <v>61</v>
      </c>
      <c r="K69" s="24">
        <v>-1.5672686116620391</v>
      </c>
      <c r="L69" s="24">
        <v>-0.37434615580306335</v>
      </c>
      <c r="M69" s="24">
        <v>-0.36931941759078835</v>
      </c>
      <c r="N69" s="24">
        <v>-0.011816326885429974</v>
      </c>
      <c r="O69" s="24">
        <v>-0.06321253865838398</v>
      </c>
      <c r="P69" s="24">
        <v>-0.010736650547223581</v>
      </c>
      <c r="Q69" s="24">
        <v>-0.007541229788771373</v>
      </c>
      <c r="R69" s="24">
        <v>-0.00018173436660313892</v>
      </c>
      <c r="S69" s="24">
        <v>-0.000849170497362409</v>
      </c>
      <c r="T69" s="24">
        <v>-0.0001571465393380902</v>
      </c>
      <c r="U69" s="24">
        <v>-0.00015861890923382172</v>
      </c>
      <c r="V69" s="24">
        <v>-6.715483381017701E-06</v>
      </c>
      <c r="W69" s="24">
        <v>-5.347240025089583E-05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1588</v>
      </c>
      <c r="B71" s="24">
        <v>141.18</v>
      </c>
      <c r="C71" s="24">
        <v>140.88</v>
      </c>
      <c r="D71" s="24">
        <v>8.033721775710239</v>
      </c>
      <c r="E71" s="24">
        <v>8.299720830059652</v>
      </c>
      <c r="F71" s="24">
        <v>15.99024544937133</v>
      </c>
      <c r="G71" s="24" t="s">
        <v>59</v>
      </c>
      <c r="H71" s="24">
        <v>-26.270524636498948</v>
      </c>
      <c r="I71" s="24">
        <v>47.40947536350106</v>
      </c>
      <c r="J71" s="24" t="s">
        <v>73</v>
      </c>
      <c r="K71" s="24">
        <v>3.180601043145188</v>
      </c>
      <c r="M71" s="24" t="s">
        <v>68</v>
      </c>
      <c r="N71" s="24">
        <v>2.8055099968345334</v>
      </c>
      <c r="X71" s="24">
        <v>67.5</v>
      </c>
    </row>
    <row r="72" spans="1:24" ht="12.75" hidden="1">
      <c r="A72" s="24">
        <v>1586</v>
      </c>
      <c r="B72" s="24">
        <v>109.30000305175781</v>
      </c>
      <c r="C72" s="24">
        <v>104.5</v>
      </c>
      <c r="D72" s="24">
        <v>8.410274505615234</v>
      </c>
      <c r="E72" s="24">
        <v>9.867144584655762</v>
      </c>
      <c r="F72" s="24">
        <v>20.213390588448757</v>
      </c>
      <c r="G72" s="24" t="s">
        <v>56</v>
      </c>
      <c r="H72" s="24">
        <v>15.37078081329512</v>
      </c>
      <c r="I72" s="24">
        <v>57.17078386505293</v>
      </c>
      <c r="J72" s="24" t="s">
        <v>62</v>
      </c>
      <c r="K72" s="24">
        <v>0.6551390978323605</v>
      </c>
      <c r="L72" s="24">
        <v>1.6505502461227044</v>
      </c>
      <c r="M72" s="24">
        <v>0.15509472363425406</v>
      </c>
      <c r="N72" s="24">
        <v>0.008844498969840707</v>
      </c>
      <c r="O72" s="24">
        <v>0.026311118096688527</v>
      </c>
      <c r="P72" s="24">
        <v>0.04734903784347848</v>
      </c>
      <c r="Q72" s="24">
        <v>0.0032027106146770494</v>
      </c>
      <c r="R72" s="24">
        <v>0.00013619508498513883</v>
      </c>
      <c r="S72" s="24">
        <v>0.00034517256428702773</v>
      </c>
      <c r="T72" s="24">
        <v>0.0006967277161983299</v>
      </c>
      <c r="U72" s="24">
        <v>7.008885520616627E-05</v>
      </c>
      <c r="V72" s="24">
        <v>5.066126059579949E-06</v>
      </c>
      <c r="W72" s="24">
        <v>2.1525536286421407E-05</v>
      </c>
      <c r="X72" s="24">
        <v>67.5</v>
      </c>
    </row>
    <row r="73" spans="1:24" ht="12.75" hidden="1">
      <c r="A73" s="24">
        <v>1585</v>
      </c>
      <c r="B73" s="24">
        <v>143.89999389648438</v>
      </c>
      <c r="C73" s="24">
        <v>141.39999389648438</v>
      </c>
      <c r="D73" s="24">
        <v>8.311258316040039</v>
      </c>
      <c r="E73" s="24">
        <v>8.975117683410645</v>
      </c>
      <c r="F73" s="24">
        <v>21.491548841510085</v>
      </c>
      <c r="G73" s="24" t="s">
        <v>57</v>
      </c>
      <c r="H73" s="24">
        <v>-14.800473372818743</v>
      </c>
      <c r="I73" s="24">
        <v>61.59952052366563</v>
      </c>
      <c r="J73" s="24" t="s">
        <v>60</v>
      </c>
      <c r="K73" s="24">
        <v>-0.4392739047845005</v>
      </c>
      <c r="L73" s="24">
        <v>-0.008980717689550152</v>
      </c>
      <c r="M73" s="24">
        <v>0.10529292511983007</v>
      </c>
      <c r="N73" s="24">
        <v>-9.115621397643818E-05</v>
      </c>
      <c r="O73" s="24">
        <v>-0.017430019188605733</v>
      </c>
      <c r="P73" s="24">
        <v>-0.0010274735217891632</v>
      </c>
      <c r="Q73" s="24">
        <v>0.0022352365358427884</v>
      </c>
      <c r="R73" s="24">
        <v>-7.383684255353648E-06</v>
      </c>
      <c r="S73" s="24">
        <v>-0.00021073271438135313</v>
      </c>
      <c r="T73" s="24">
        <v>-7.31645515503191E-05</v>
      </c>
      <c r="U73" s="24">
        <v>5.274546536033708E-05</v>
      </c>
      <c r="V73" s="24">
        <v>-5.886200429272249E-07</v>
      </c>
      <c r="W73" s="24">
        <v>-1.257760075674108E-05</v>
      </c>
      <c r="X73" s="24">
        <v>67.5</v>
      </c>
    </row>
    <row r="74" spans="1:24" ht="12.75" hidden="1">
      <c r="A74" s="24">
        <v>1587</v>
      </c>
      <c r="B74" s="24">
        <v>86.95999908447266</v>
      </c>
      <c r="C74" s="24">
        <v>81.66000366210938</v>
      </c>
      <c r="D74" s="24">
        <v>8.673895835876465</v>
      </c>
      <c r="E74" s="24">
        <v>9.396928787231445</v>
      </c>
      <c r="F74" s="24">
        <v>17.308880211416533</v>
      </c>
      <c r="G74" s="24" t="s">
        <v>58</v>
      </c>
      <c r="H74" s="24">
        <v>27.96331030689425</v>
      </c>
      <c r="I74" s="24">
        <v>47.42330939136691</v>
      </c>
      <c r="J74" s="24" t="s">
        <v>61</v>
      </c>
      <c r="K74" s="24">
        <v>0.48605110233799165</v>
      </c>
      <c r="L74" s="24">
        <v>-1.6505258136986227</v>
      </c>
      <c r="M74" s="24">
        <v>0.11387613103234365</v>
      </c>
      <c r="N74" s="24">
        <v>-0.008844029204619736</v>
      </c>
      <c r="O74" s="24">
        <v>0.019709626241578664</v>
      </c>
      <c r="P74" s="24">
        <v>-0.047337888449583164</v>
      </c>
      <c r="Q74" s="24">
        <v>0.0022937028818481643</v>
      </c>
      <c r="R74" s="24">
        <v>-0.0001359947880653021</v>
      </c>
      <c r="S74" s="24">
        <v>0.0002733785328549945</v>
      </c>
      <c r="T74" s="24">
        <v>-0.0006928755002995713</v>
      </c>
      <c r="U74" s="24">
        <v>4.615586103662698E-05</v>
      </c>
      <c r="V74" s="24">
        <v>-5.031814751818614E-06</v>
      </c>
      <c r="W74" s="24">
        <v>1.746861962554772E-05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1588</v>
      </c>
      <c r="B76" s="100">
        <v>141.18</v>
      </c>
      <c r="C76" s="100">
        <v>140.88</v>
      </c>
      <c r="D76" s="100">
        <v>8.033721775710239</v>
      </c>
      <c r="E76" s="100">
        <v>8.299720830059652</v>
      </c>
      <c r="F76" s="100">
        <v>26.265220075769907</v>
      </c>
      <c r="G76" s="100" t="s">
        <v>59</v>
      </c>
      <c r="H76" s="100">
        <v>4.193745468247556</v>
      </c>
      <c r="I76" s="100">
        <v>77.87374546824756</v>
      </c>
      <c r="J76" s="100" t="s">
        <v>73</v>
      </c>
      <c r="K76" s="100">
        <v>3.339099809063637</v>
      </c>
      <c r="M76" s="100" t="s">
        <v>68</v>
      </c>
      <c r="N76" s="100">
        <v>1.850686748335851</v>
      </c>
      <c r="X76" s="100">
        <v>67.5</v>
      </c>
    </row>
    <row r="77" spans="1:24" s="100" customFormat="1" ht="12.75">
      <c r="A77" s="100">
        <v>1586</v>
      </c>
      <c r="B77" s="100">
        <v>109.30000305175781</v>
      </c>
      <c r="C77" s="100">
        <v>104.5</v>
      </c>
      <c r="D77" s="100">
        <v>8.410274505615234</v>
      </c>
      <c r="E77" s="100">
        <v>9.867144584655762</v>
      </c>
      <c r="F77" s="100">
        <v>20.213390588448757</v>
      </c>
      <c r="G77" s="100" t="s">
        <v>56</v>
      </c>
      <c r="H77" s="100">
        <v>15.37078081329512</v>
      </c>
      <c r="I77" s="100">
        <v>57.17078386505293</v>
      </c>
      <c r="J77" s="100" t="s">
        <v>62</v>
      </c>
      <c r="K77" s="100">
        <v>1.6969452868063306</v>
      </c>
      <c r="L77" s="100">
        <v>0.5413704416976804</v>
      </c>
      <c r="M77" s="100">
        <v>0.4017290975879683</v>
      </c>
      <c r="N77" s="100">
        <v>0.0072528609415980225</v>
      </c>
      <c r="O77" s="100">
        <v>0.06815257300120016</v>
      </c>
      <c r="P77" s="100">
        <v>0.015530033033751722</v>
      </c>
      <c r="Q77" s="100">
        <v>0.008295799307389305</v>
      </c>
      <c r="R77" s="100">
        <v>0.00011168126574739055</v>
      </c>
      <c r="S77" s="100">
        <v>0.0008941548356021822</v>
      </c>
      <c r="T77" s="100">
        <v>0.00022849142578042607</v>
      </c>
      <c r="U77" s="100">
        <v>0.00018145631172390584</v>
      </c>
      <c r="V77" s="100">
        <v>4.131228877041393E-06</v>
      </c>
      <c r="W77" s="100">
        <v>5.575451063679792E-05</v>
      </c>
      <c r="X77" s="100">
        <v>67.5</v>
      </c>
    </row>
    <row r="78" spans="1:24" s="100" customFormat="1" ht="12.75">
      <c r="A78" s="100">
        <v>1587</v>
      </c>
      <c r="B78" s="100">
        <v>86.95999908447266</v>
      </c>
      <c r="C78" s="100">
        <v>81.66000366210938</v>
      </c>
      <c r="D78" s="100">
        <v>8.673895835876465</v>
      </c>
      <c r="E78" s="100">
        <v>9.396928787231445</v>
      </c>
      <c r="F78" s="100">
        <v>10.962899811692111</v>
      </c>
      <c r="G78" s="100" t="s">
        <v>57</v>
      </c>
      <c r="H78" s="100">
        <v>10.576432114208885</v>
      </c>
      <c r="I78" s="100">
        <v>30.03643119868154</v>
      </c>
      <c r="J78" s="100" t="s">
        <v>60</v>
      </c>
      <c r="K78" s="100">
        <v>-0.25202215666568395</v>
      </c>
      <c r="L78" s="100">
        <v>0.0029461810068156713</v>
      </c>
      <c r="M78" s="100">
        <v>0.05514382487757187</v>
      </c>
      <c r="N78" s="100">
        <v>-7.50008071161771E-05</v>
      </c>
      <c r="O78" s="100">
        <v>-0.010848098598352554</v>
      </c>
      <c r="P78" s="100">
        <v>0.0003371566548735663</v>
      </c>
      <c r="Q78" s="100">
        <v>0.0009226883889948503</v>
      </c>
      <c r="R78" s="100">
        <v>-6.013004649995541E-06</v>
      </c>
      <c r="S78" s="100">
        <v>-0.00020159165450766924</v>
      </c>
      <c r="T78" s="100">
        <v>2.4007736317220692E-05</v>
      </c>
      <c r="U78" s="100">
        <v>5.8052313824695015E-06</v>
      </c>
      <c r="V78" s="100">
        <v>-4.779072078017305E-07</v>
      </c>
      <c r="W78" s="100">
        <v>-1.4364691696654118E-05</v>
      </c>
      <c r="X78" s="100">
        <v>67.5</v>
      </c>
    </row>
    <row r="79" spans="1:24" s="100" customFormat="1" ht="12.75">
      <c r="A79" s="100">
        <v>1585</v>
      </c>
      <c r="B79" s="100">
        <v>143.89999389648438</v>
      </c>
      <c r="C79" s="100">
        <v>141.39999389648438</v>
      </c>
      <c r="D79" s="100">
        <v>8.311258316040039</v>
      </c>
      <c r="E79" s="100">
        <v>8.975117683410645</v>
      </c>
      <c r="F79" s="100">
        <v>16.786938827830202</v>
      </c>
      <c r="G79" s="100" t="s">
        <v>58</v>
      </c>
      <c r="H79" s="100">
        <v>-28.284923620246985</v>
      </c>
      <c r="I79" s="100">
        <v>48.1150702762374</v>
      </c>
      <c r="J79" s="100" t="s">
        <v>61</v>
      </c>
      <c r="K79" s="100">
        <v>-1.6781263775305473</v>
      </c>
      <c r="L79" s="100">
        <v>0.5413624249626277</v>
      </c>
      <c r="M79" s="100">
        <v>-0.3979264083052481</v>
      </c>
      <c r="N79" s="100">
        <v>-0.007252473144872036</v>
      </c>
      <c r="O79" s="100">
        <v>-0.0672836678807297</v>
      </c>
      <c r="P79" s="100">
        <v>0.01552637277085328</v>
      </c>
      <c r="Q79" s="100">
        <v>-0.0082443272791232</v>
      </c>
      <c r="R79" s="100">
        <v>-0.00011151927588546476</v>
      </c>
      <c r="S79" s="100">
        <v>-0.0008711335574202305</v>
      </c>
      <c r="T79" s="100">
        <v>0.00022722667152448182</v>
      </c>
      <c r="U79" s="100">
        <v>-0.0001813634261725315</v>
      </c>
      <c r="V79" s="100">
        <v>-4.103493235675166E-06</v>
      </c>
      <c r="W79" s="100">
        <v>-5.387226641611516E-05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1588</v>
      </c>
      <c r="B81" s="24">
        <v>139.44</v>
      </c>
      <c r="C81" s="24">
        <v>157.54</v>
      </c>
      <c r="D81" s="24">
        <v>8.102524924450243</v>
      </c>
      <c r="E81" s="24">
        <v>8.512664524356415</v>
      </c>
      <c r="F81" s="24">
        <v>21.43092909831231</v>
      </c>
      <c r="G81" s="24" t="s">
        <v>59</v>
      </c>
      <c r="H81" s="24">
        <v>-8.943604098392797</v>
      </c>
      <c r="I81" s="24">
        <v>62.996395901607194</v>
      </c>
      <c r="J81" s="24" t="s">
        <v>73</v>
      </c>
      <c r="K81" s="24">
        <v>-2.650665299444615</v>
      </c>
      <c r="M81" s="24" t="s">
        <v>68</v>
      </c>
      <c r="N81" s="24">
        <v>-1.3897191154935538</v>
      </c>
      <c r="X81" s="24">
        <v>67.5</v>
      </c>
    </row>
    <row r="82" spans="1:24" ht="12.75" hidden="1">
      <c r="A82" s="24">
        <v>1585</v>
      </c>
      <c r="B82" s="24">
        <v>130.55999755859375</v>
      </c>
      <c r="C82" s="24">
        <v>151.66000366210938</v>
      </c>
      <c r="D82" s="24">
        <v>8.097054481506348</v>
      </c>
      <c r="E82" s="24">
        <v>8.712486267089844</v>
      </c>
      <c r="F82" s="24">
        <v>26.670582466591085</v>
      </c>
      <c r="G82" s="24" t="s">
        <v>56</v>
      </c>
      <c r="H82" s="24">
        <v>15.3621205432394</v>
      </c>
      <c r="I82" s="24">
        <v>78.42211810183315</v>
      </c>
      <c r="J82" s="24" t="s">
        <v>62</v>
      </c>
      <c r="K82" s="24">
        <v>1.5723921317271257</v>
      </c>
      <c r="L82" s="24">
        <v>0.17326220403447543</v>
      </c>
      <c r="M82" s="24">
        <v>0.372243441456787</v>
      </c>
      <c r="N82" s="24">
        <v>0.07476329738038962</v>
      </c>
      <c r="O82" s="24">
        <v>0.06314999057280626</v>
      </c>
      <c r="P82" s="24">
        <v>0.00497022773952313</v>
      </c>
      <c r="Q82" s="24">
        <v>0.007686903094645339</v>
      </c>
      <c r="R82" s="24">
        <v>0.0011508111566216658</v>
      </c>
      <c r="S82" s="24">
        <v>0.0008285071096139169</v>
      </c>
      <c r="T82" s="24">
        <v>7.308150987585313E-05</v>
      </c>
      <c r="U82" s="24">
        <v>0.00016811712691049098</v>
      </c>
      <c r="V82" s="24">
        <v>4.268914985520834E-05</v>
      </c>
      <c r="W82" s="24">
        <v>5.165532298032811E-05</v>
      </c>
      <c r="X82" s="24">
        <v>67.5</v>
      </c>
    </row>
    <row r="83" spans="1:24" ht="12.75" hidden="1">
      <c r="A83" s="24">
        <v>1587</v>
      </c>
      <c r="B83" s="24">
        <v>107.45999908447266</v>
      </c>
      <c r="C83" s="24">
        <v>71.66000366210938</v>
      </c>
      <c r="D83" s="24">
        <v>8.464149475097656</v>
      </c>
      <c r="E83" s="24">
        <v>9.534660339355469</v>
      </c>
      <c r="F83" s="24">
        <v>22.38309008662254</v>
      </c>
      <c r="G83" s="24" t="s">
        <v>57</v>
      </c>
      <c r="H83" s="24">
        <v>22.939657340264823</v>
      </c>
      <c r="I83" s="24">
        <v>62.89965642473748</v>
      </c>
      <c r="J83" s="24" t="s">
        <v>60</v>
      </c>
      <c r="K83" s="24">
        <v>-1.230116649479414</v>
      </c>
      <c r="L83" s="24">
        <v>0.0009436220776570023</v>
      </c>
      <c r="M83" s="24">
        <v>0.28855959089970484</v>
      </c>
      <c r="N83" s="24">
        <v>-0.000773554808066429</v>
      </c>
      <c r="O83" s="24">
        <v>-0.049825020409911415</v>
      </c>
      <c r="P83" s="24">
        <v>0.00010813288874574588</v>
      </c>
      <c r="Q83" s="24">
        <v>0.005829259269481785</v>
      </c>
      <c r="R83" s="24">
        <v>-6.219568762998038E-05</v>
      </c>
      <c r="S83" s="24">
        <v>-0.0006865508776590087</v>
      </c>
      <c r="T83" s="24">
        <v>7.706365123931507E-06</v>
      </c>
      <c r="U83" s="24">
        <v>0.00011838455825992785</v>
      </c>
      <c r="V83" s="24">
        <v>-4.919371782568051E-06</v>
      </c>
      <c r="W83" s="24">
        <v>-4.374133526716443E-05</v>
      </c>
      <c r="X83" s="24">
        <v>67.5</v>
      </c>
    </row>
    <row r="84" spans="1:24" s="107" customFormat="1" ht="12.75" hidden="1">
      <c r="A84" s="107">
        <v>1586</v>
      </c>
      <c r="B84" s="107">
        <v>93.77999877929688</v>
      </c>
      <c r="C84" s="107">
        <v>111.08000183105469</v>
      </c>
      <c r="D84" s="107">
        <v>8.552197456359863</v>
      </c>
      <c r="E84" s="107">
        <v>9.70653247833252</v>
      </c>
      <c r="F84" s="107">
        <v>5.775557708293856</v>
      </c>
      <c r="G84" s="107" t="s">
        <v>58</v>
      </c>
      <c r="H84" s="107">
        <v>-10.226196477326468</v>
      </c>
      <c r="I84" s="107">
        <v>16.05380230197041</v>
      </c>
      <c r="J84" s="107" t="s">
        <v>61</v>
      </c>
      <c r="K84" s="107">
        <v>-0.9794029020739701</v>
      </c>
      <c r="L84" s="107">
        <v>0.17325963443415998</v>
      </c>
      <c r="M84" s="107">
        <v>-0.23515642072328663</v>
      </c>
      <c r="N84" s="107">
        <v>-0.0747592953962749</v>
      </c>
      <c r="O84" s="107">
        <v>-0.03879933827396328</v>
      </c>
      <c r="P84" s="107">
        <v>0.004969051324055398</v>
      </c>
      <c r="Q84" s="107">
        <v>-0.005010809870233431</v>
      </c>
      <c r="R84" s="107">
        <v>-0.001149129241924132</v>
      </c>
      <c r="S84" s="107">
        <v>-0.000463758474926822</v>
      </c>
      <c r="T84" s="107">
        <v>7.267406017494187E-05</v>
      </c>
      <c r="U84" s="107">
        <v>-0.00011936693313577204</v>
      </c>
      <c r="V84" s="107">
        <v>-4.2404755589736716E-05</v>
      </c>
      <c r="W84" s="107">
        <v>-2.7476680681034438E-05</v>
      </c>
      <c r="X84" s="107">
        <v>67.5</v>
      </c>
    </row>
    <row r="85" ht="12.75" hidden="1">
      <c r="A85" s="24" t="s">
        <v>103</v>
      </c>
    </row>
    <row r="86" spans="1:24" ht="12.75" hidden="1">
      <c r="A86" s="24">
        <v>1588</v>
      </c>
      <c r="B86" s="24">
        <v>139.44</v>
      </c>
      <c r="C86" s="24">
        <v>157.54</v>
      </c>
      <c r="D86" s="24">
        <v>8.102524924450243</v>
      </c>
      <c r="E86" s="24">
        <v>8.512664524356415</v>
      </c>
      <c r="F86" s="24">
        <v>14.013740685282862</v>
      </c>
      <c r="G86" s="24" t="s">
        <v>59</v>
      </c>
      <c r="H86" s="24">
        <v>-30.746491672726336</v>
      </c>
      <c r="I86" s="24">
        <v>41.193508327273655</v>
      </c>
      <c r="J86" s="24" t="s">
        <v>73</v>
      </c>
      <c r="K86" s="24">
        <v>6.017072124692058</v>
      </c>
      <c r="M86" s="24" t="s">
        <v>68</v>
      </c>
      <c r="N86" s="24">
        <v>3.1909106731389767</v>
      </c>
      <c r="X86" s="24">
        <v>67.5</v>
      </c>
    </row>
    <row r="87" spans="1:24" ht="12.75" hidden="1">
      <c r="A87" s="24">
        <v>1585</v>
      </c>
      <c r="B87" s="24">
        <v>130.55999755859375</v>
      </c>
      <c r="C87" s="24">
        <v>151.66000366210938</v>
      </c>
      <c r="D87" s="24">
        <v>8.097054481506348</v>
      </c>
      <c r="E87" s="24">
        <v>8.712486267089844</v>
      </c>
      <c r="F87" s="24">
        <v>26.670582466591085</v>
      </c>
      <c r="G87" s="24" t="s">
        <v>56</v>
      </c>
      <c r="H87" s="24">
        <v>15.3621205432394</v>
      </c>
      <c r="I87" s="24">
        <v>78.42211810183315</v>
      </c>
      <c r="J87" s="24" t="s">
        <v>62</v>
      </c>
      <c r="K87" s="24">
        <v>2.3491289985127284</v>
      </c>
      <c r="L87" s="24">
        <v>0.41819975025910294</v>
      </c>
      <c r="M87" s="24">
        <v>0.5561248932316945</v>
      </c>
      <c r="N87" s="24">
        <v>0.07293476813248279</v>
      </c>
      <c r="O87" s="24">
        <v>0.09434492185492072</v>
      </c>
      <c r="P87" s="24">
        <v>0.011996854192891688</v>
      </c>
      <c r="Q87" s="24">
        <v>0.0114839658931332</v>
      </c>
      <c r="R87" s="24">
        <v>0.00112264683343955</v>
      </c>
      <c r="S87" s="24">
        <v>0.0012377754283335904</v>
      </c>
      <c r="T87" s="24">
        <v>0.00017660651642612075</v>
      </c>
      <c r="U87" s="24">
        <v>0.0002511583312771263</v>
      </c>
      <c r="V87" s="24">
        <v>4.163919108981936E-05</v>
      </c>
      <c r="W87" s="24">
        <v>7.717693086114836E-05</v>
      </c>
      <c r="X87" s="24">
        <v>67.5</v>
      </c>
    </row>
    <row r="88" spans="1:24" ht="12.75" hidden="1">
      <c r="A88" s="24">
        <v>1586</v>
      </c>
      <c r="B88" s="24">
        <v>93.77999877929688</v>
      </c>
      <c r="C88" s="24">
        <v>111.08000183105469</v>
      </c>
      <c r="D88" s="24">
        <v>8.552197456359863</v>
      </c>
      <c r="E88" s="24">
        <v>9.70653247833252</v>
      </c>
      <c r="F88" s="24">
        <v>20.026378234655798</v>
      </c>
      <c r="G88" s="24" t="s">
        <v>57</v>
      </c>
      <c r="H88" s="24">
        <v>29.38553747566349</v>
      </c>
      <c r="I88" s="24">
        <v>55.665536254960365</v>
      </c>
      <c r="J88" s="24" t="s">
        <v>60</v>
      </c>
      <c r="K88" s="24">
        <v>-2.3143872630824736</v>
      </c>
      <c r="L88" s="24">
        <v>-0.0022749055604270136</v>
      </c>
      <c r="M88" s="24">
        <v>0.5467814218684083</v>
      </c>
      <c r="N88" s="24">
        <v>-0.000754978198830981</v>
      </c>
      <c r="O88" s="24">
        <v>-0.09311861776138672</v>
      </c>
      <c r="P88" s="24">
        <v>-0.0002599404242032922</v>
      </c>
      <c r="Q88" s="24">
        <v>0.011232099267923094</v>
      </c>
      <c r="R88" s="24">
        <v>-6.07365254297092E-05</v>
      </c>
      <c r="S88" s="24">
        <v>-0.0012323265040878795</v>
      </c>
      <c r="T88" s="24">
        <v>-1.8492286773409986E-05</v>
      </c>
      <c r="U88" s="24">
        <v>0.00024072917401843488</v>
      </c>
      <c r="V88" s="24">
        <v>-4.814192709142156E-06</v>
      </c>
      <c r="W88" s="24">
        <v>-7.703517596646525E-05</v>
      </c>
      <c r="X88" s="24">
        <v>67.5</v>
      </c>
    </row>
    <row r="89" spans="1:24" ht="12.75" hidden="1">
      <c r="A89" s="24">
        <v>1587</v>
      </c>
      <c r="B89" s="24">
        <v>107.45999908447266</v>
      </c>
      <c r="C89" s="24">
        <v>71.66000366210938</v>
      </c>
      <c r="D89" s="24">
        <v>8.464149475097656</v>
      </c>
      <c r="E89" s="24">
        <v>9.534660339355469</v>
      </c>
      <c r="F89" s="24">
        <v>15.879189900714799</v>
      </c>
      <c r="G89" s="24" t="s">
        <v>58</v>
      </c>
      <c r="H89" s="24">
        <v>4.662775751029685</v>
      </c>
      <c r="I89" s="24">
        <v>44.62277483550234</v>
      </c>
      <c r="J89" s="24" t="s">
        <v>61</v>
      </c>
      <c r="K89" s="24">
        <v>-0.40251540111532536</v>
      </c>
      <c r="L89" s="24">
        <v>-0.4181935627451327</v>
      </c>
      <c r="M89" s="24">
        <v>-0.10151341572189006</v>
      </c>
      <c r="N89" s="24">
        <v>-0.07293086048072048</v>
      </c>
      <c r="O89" s="24">
        <v>-0.015162035022379101</v>
      </c>
      <c r="P89" s="24">
        <v>-0.01199403774803831</v>
      </c>
      <c r="Q89" s="24">
        <v>-0.002391948718130912</v>
      </c>
      <c r="R89" s="24">
        <v>-0.0011210026704297253</v>
      </c>
      <c r="S89" s="24">
        <v>-0.00011601464695868625</v>
      </c>
      <c r="T89" s="24">
        <v>-0.00017563569390661917</v>
      </c>
      <c r="U89" s="24">
        <v>-7.162382387385373E-05</v>
      </c>
      <c r="V89" s="24">
        <v>-4.135995385845751E-05</v>
      </c>
      <c r="W89" s="24">
        <v>-4.675502214972113E-06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1588</v>
      </c>
      <c r="B91" s="24">
        <v>139.44</v>
      </c>
      <c r="C91" s="24">
        <v>157.54</v>
      </c>
      <c r="D91" s="24">
        <v>8.102524924450243</v>
      </c>
      <c r="E91" s="24">
        <v>8.512664524356415</v>
      </c>
      <c r="F91" s="24">
        <v>21.43092909831231</v>
      </c>
      <c r="G91" s="24" t="s">
        <v>59</v>
      </c>
      <c r="H91" s="24">
        <v>-8.943604098392797</v>
      </c>
      <c r="I91" s="24">
        <v>62.996395901607194</v>
      </c>
      <c r="J91" s="24" t="s">
        <v>73</v>
      </c>
      <c r="K91" s="24">
        <v>3.635693177406312</v>
      </c>
      <c r="M91" s="24" t="s">
        <v>68</v>
      </c>
      <c r="N91" s="24">
        <v>3.2111728845324614</v>
      </c>
      <c r="X91" s="24">
        <v>67.5</v>
      </c>
    </row>
    <row r="92" spans="1:24" ht="12.75" hidden="1">
      <c r="A92" s="24">
        <v>1587</v>
      </c>
      <c r="B92" s="24">
        <v>107.45999908447266</v>
      </c>
      <c r="C92" s="24">
        <v>71.66000366210938</v>
      </c>
      <c r="D92" s="24">
        <v>8.464149475097656</v>
      </c>
      <c r="E92" s="24">
        <v>9.534660339355469</v>
      </c>
      <c r="F92" s="24">
        <v>23.17228127802664</v>
      </c>
      <c r="G92" s="24" t="s">
        <v>56</v>
      </c>
      <c r="H92" s="24">
        <v>25.157396472826107</v>
      </c>
      <c r="I92" s="24">
        <v>65.11739555729876</v>
      </c>
      <c r="J92" s="24" t="s">
        <v>62</v>
      </c>
      <c r="K92" s="24">
        <v>0.7008565174779431</v>
      </c>
      <c r="L92" s="24">
        <v>1.7629882807362651</v>
      </c>
      <c r="M92" s="24">
        <v>0.16591848889410052</v>
      </c>
      <c r="N92" s="24">
        <v>0.07397878621872656</v>
      </c>
      <c r="O92" s="24">
        <v>0.028147931357368178</v>
      </c>
      <c r="P92" s="24">
        <v>0.050574653850973594</v>
      </c>
      <c r="Q92" s="24">
        <v>0.0034262066545004514</v>
      </c>
      <c r="R92" s="24">
        <v>0.0011388278852738297</v>
      </c>
      <c r="S92" s="24">
        <v>0.00036925151234418196</v>
      </c>
      <c r="T92" s="24">
        <v>0.0007441680700113667</v>
      </c>
      <c r="U92" s="24">
        <v>7.490620636541379E-05</v>
      </c>
      <c r="V92" s="24">
        <v>4.2287247915381424E-05</v>
      </c>
      <c r="W92" s="24">
        <v>2.3011050342136554E-05</v>
      </c>
      <c r="X92" s="24">
        <v>67.5</v>
      </c>
    </row>
    <row r="93" spans="1:24" ht="12.75" hidden="1">
      <c r="A93" s="24">
        <v>1585</v>
      </c>
      <c r="B93" s="24">
        <v>130.55999755859375</v>
      </c>
      <c r="C93" s="24">
        <v>151.66000366210938</v>
      </c>
      <c r="D93" s="24">
        <v>8.097054481506348</v>
      </c>
      <c r="E93" s="24">
        <v>8.712486267089844</v>
      </c>
      <c r="F93" s="24">
        <v>12.376470253735777</v>
      </c>
      <c r="G93" s="24" t="s">
        <v>57</v>
      </c>
      <c r="H93" s="24">
        <v>-26.66825346608657</v>
      </c>
      <c r="I93" s="24">
        <v>36.39174409250718</v>
      </c>
      <c r="J93" s="24" t="s">
        <v>60</v>
      </c>
      <c r="K93" s="24">
        <v>0.6823557600076099</v>
      </c>
      <c r="L93" s="24">
        <v>-0.009591485483187976</v>
      </c>
      <c r="M93" s="24">
        <v>-0.16109768957122766</v>
      </c>
      <c r="N93" s="24">
        <v>-0.0007641993980476857</v>
      </c>
      <c r="O93" s="24">
        <v>0.02747269867220302</v>
      </c>
      <c r="P93" s="24">
        <v>-0.0010975923714370269</v>
      </c>
      <c r="Q93" s="24">
        <v>-0.003303998920751925</v>
      </c>
      <c r="R93" s="24">
        <v>-6.147557527019804E-05</v>
      </c>
      <c r="S93" s="24">
        <v>0.00036500861640733284</v>
      </c>
      <c r="T93" s="24">
        <v>-7.81745862402718E-05</v>
      </c>
      <c r="U93" s="24">
        <v>-7.04264227211041E-05</v>
      </c>
      <c r="V93" s="24">
        <v>-4.847180647027407E-06</v>
      </c>
      <c r="W93" s="24">
        <v>2.2849866464481108E-05</v>
      </c>
      <c r="X93" s="24">
        <v>67.5</v>
      </c>
    </row>
    <row r="94" spans="1:24" ht="12.75" hidden="1">
      <c r="A94" s="24">
        <v>1586</v>
      </c>
      <c r="B94" s="24">
        <v>93.77999877929688</v>
      </c>
      <c r="C94" s="24">
        <v>111.08000183105469</v>
      </c>
      <c r="D94" s="24">
        <v>8.552197456359863</v>
      </c>
      <c r="E94" s="24">
        <v>9.70653247833252</v>
      </c>
      <c r="F94" s="24">
        <v>20.026378234655798</v>
      </c>
      <c r="G94" s="24" t="s">
        <v>58</v>
      </c>
      <c r="H94" s="24">
        <v>29.38553747566349</v>
      </c>
      <c r="I94" s="24">
        <v>55.665536254960365</v>
      </c>
      <c r="J94" s="24" t="s">
        <v>61</v>
      </c>
      <c r="K94" s="24">
        <v>0.1599702312173969</v>
      </c>
      <c r="L94" s="24">
        <v>-1.7629621894469654</v>
      </c>
      <c r="M94" s="24">
        <v>0.03970490362303028</v>
      </c>
      <c r="N94" s="24">
        <v>-0.07397483903109266</v>
      </c>
      <c r="O94" s="24">
        <v>0.006128365798925942</v>
      </c>
      <c r="P94" s="24">
        <v>-0.05056274224299906</v>
      </c>
      <c r="Q94" s="24">
        <v>0.0009069085791926826</v>
      </c>
      <c r="R94" s="24">
        <v>-0.0011371674045286655</v>
      </c>
      <c r="S94" s="24">
        <v>5.581567268133645E-05</v>
      </c>
      <c r="T94" s="24">
        <v>-0.0007400505729276917</v>
      </c>
      <c r="U94" s="24">
        <v>2.5515852616879377E-05</v>
      </c>
      <c r="V94" s="24">
        <v>-4.20085250399489E-05</v>
      </c>
      <c r="W94" s="24">
        <v>2.7188307052342266E-06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1588</v>
      </c>
      <c r="B96" s="24">
        <v>139.44</v>
      </c>
      <c r="C96" s="24">
        <v>157.54</v>
      </c>
      <c r="D96" s="24">
        <v>8.102524924450243</v>
      </c>
      <c r="E96" s="24">
        <v>8.512664524356415</v>
      </c>
      <c r="F96" s="24">
        <v>27.508429592286713</v>
      </c>
      <c r="G96" s="24" t="s">
        <v>59</v>
      </c>
      <c r="H96" s="24">
        <v>8.921259597170234</v>
      </c>
      <c r="I96" s="24">
        <v>80.86125959717023</v>
      </c>
      <c r="J96" s="24" t="s">
        <v>73</v>
      </c>
      <c r="K96" s="24">
        <v>-2.1705265422112983</v>
      </c>
      <c r="M96" s="24" t="s">
        <v>68</v>
      </c>
      <c r="N96" s="24">
        <v>-1.2044787282303397</v>
      </c>
      <c r="X96" s="24">
        <v>67.5</v>
      </c>
    </row>
    <row r="97" spans="1:24" ht="12.75" hidden="1">
      <c r="A97" s="24">
        <v>1587</v>
      </c>
      <c r="B97" s="24">
        <v>107.45999908447266</v>
      </c>
      <c r="C97" s="24">
        <v>71.66000366210938</v>
      </c>
      <c r="D97" s="24">
        <v>8.464149475097656</v>
      </c>
      <c r="E97" s="24">
        <v>9.534660339355469</v>
      </c>
      <c r="F97" s="24">
        <v>23.17228127802664</v>
      </c>
      <c r="G97" s="24" t="s">
        <v>56</v>
      </c>
      <c r="H97" s="24">
        <v>25.157396472826107</v>
      </c>
      <c r="I97" s="24">
        <v>65.11739555729876</v>
      </c>
      <c r="J97" s="24" t="s">
        <v>62</v>
      </c>
      <c r="K97" s="24">
        <v>1.370657872455719</v>
      </c>
      <c r="L97" s="24">
        <v>0.42169180379107274</v>
      </c>
      <c r="M97" s="24">
        <v>0.32448402686599914</v>
      </c>
      <c r="N97" s="24">
        <v>0.07406909651452913</v>
      </c>
      <c r="O97" s="24">
        <v>0.055048400815982425</v>
      </c>
      <c r="P97" s="24">
        <v>0.012097221107172056</v>
      </c>
      <c r="Q97" s="24">
        <v>0.0067006605578038385</v>
      </c>
      <c r="R97" s="24">
        <v>0.001140207566835227</v>
      </c>
      <c r="S97" s="24">
        <v>0.0007222552849357126</v>
      </c>
      <c r="T97" s="24">
        <v>0.00017800296213035888</v>
      </c>
      <c r="U97" s="24">
        <v>0.00014655734690796783</v>
      </c>
      <c r="V97" s="24">
        <v>4.2322345626158606E-05</v>
      </c>
      <c r="W97" s="24">
        <v>4.5034775545462434E-05</v>
      </c>
      <c r="X97" s="24">
        <v>67.5</v>
      </c>
    </row>
    <row r="98" spans="1:24" s="107" customFormat="1" ht="12.75" hidden="1">
      <c r="A98" s="107">
        <v>1586</v>
      </c>
      <c r="B98" s="107">
        <v>93.77999877929688</v>
      </c>
      <c r="C98" s="107">
        <v>111.08000183105469</v>
      </c>
      <c r="D98" s="107">
        <v>8.552197456359863</v>
      </c>
      <c r="E98" s="107">
        <v>9.70653247833252</v>
      </c>
      <c r="F98" s="107">
        <v>5.775557708293856</v>
      </c>
      <c r="G98" s="107" t="s">
        <v>57</v>
      </c>
      <c r="H98" s="107">
        <v>-10.226196477326468</v>
      </c>
      <c r="I98" s="107">
        <v>16.05380230197041</v>
      </c>
      <c r="J98" s="107" t="s">
        <v>60</v>
      </c>
      <c r="K98" s="107">
        <v>0.7319489584122892</v>
      </c>
      <c r="L98" s="107">
        <v>-0.002293090744825419</v>
      </c>
      <c r="M98" s="107">
        <v>-0.1763857150299644</v>
      </c>
      <c r="N98" s="107">
        <v>-0.0007653469349925339</v>
      </c>
      <c r="O98" s="107">
        <v>0.028892725117990552</v>
      </c>
      <c r="P98" s="107">
        <v>-0.00026252779872402456</v>
      </c>
      <c r="Q98" s="107">
        <v>-0.0037886827648662253</v>
      </c>
      <c r="R98" s="107">
        <v>-6.15247351577537E-05</v>
      </c>
      <c r="S98" s="107">
        <v>0.0003366895956907325</v>
      </c>
      <c r="T98" s="107">
        <v>-1.8710852469966235E-05</v>
      </c>
      <c r="U98" s="107">
        <v>-9.218100785083733E-05</v>
      </c>
      <c r="V98" s="107">
        <v>-4.850066520782623E-06</v>
      </c>
      <c r="W98" s="107">
        <v>1.9654573837047133E-05</v>
      </c>
      <c r="X98" s="107">
        <v>67.5</v>
      </c>
    </row>
    <row r="99" spans="1:24" ht="12.75" hidden="1">
      <c r="A99" s="24">
        <v>1585</v>
      </c>
      <c r="B99" s="24">
        <v>130.55999755859375</v>
      </c>
      <c r="C99" s="24">
        <v>151.66000366210938</v>
      </c>
      <c r="D99" s="24">
        <v>8.097054481506348</v>
      </c>
      <c r="E99" s="24">
        <v>8.712486267089844</v>
      </c>
      <c r="F99" s="24">
        <v>19.78027408761153</v>
      </c>
      <c r="G99" s="24" t="s">
        <v>58</v>
      </c>
      <c r="H99" s="24">
        <v>-4.898126046097673</v>
      </c>
      <c r="I99" s="24">
        <v>58.16187151249607</v>
      </c>
      <c r="J99" s="24" t="s">
        <v>61</v>
      </c>
      <c r="K99" s="24">
        <v>-1.1588588031352236</v>
      </c>
      <c r="L99" s="24">
        <v>-0.4216855690196246</v>
      </c>
      <c r="M99" s="24">
        <v>-0.2723563166598907</v>
      </c>
      <c r="N99" s="24">
        <v>-0.07406514229074113</v>
      </c>
      <c r="O99" s="24">
        <v>-0.04685655629315168</v>
      </c>
      <c r="P99" s="24">
        <v>-0.012094372148677509</v>
      </c>
      <c r="Q99" s="24">
        <v>-0.005526729124727723</v>
      </c>
      <c r="R99" s="24">
        <v>-0.0011385464428085826</v>
      </c>
      <c r="S99" s="24">
        <v>-0.0006389779438847467</v>
      </c>
      <c r="T99" s="24">
        <v>-0.0001770168311970055</v>
      </c>
      <c r="U99" s="24">
        <v>-0.00011393734122010347</v>
      </c>
      <c r="V99" s="24">
        <v>-4.204352261697407E-05</v>
      </c>
      <c r="W99" s="24">
        <v>-4.0519485876726564E-05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1588</v>
      </c>
      <c r="B101" s="24">
        <v>139.44</v>
      </c>
      <c r="C101" s="24">
        <v>157.54</v>
      </c>
      <c r="D101" s="24">
        <v>8.102524924450243</v>
      </c>
      <c r="E101" s="24">
        <v>8.512664524356415</v>
      </c>
      <c r="F101" s="24">
        <v>14.013740685282862</v>
      </c>
      <c r="G101" s="24" t="s">
        <v>59</v>
      </c>
      <c r="H101" s="24">
        <v>-30.746491672726336</v>
      </c>
      <c r="I101" s="24">
        <v>41.193508327273655</v>
      </c>
      <c r="J101" s="24" t="s">
        <v>73</v>
      </c>
      <c r="K101" s="24">
        <v>4.28744950905666</v>
      </c>
      <c r="M101" s="24" t="s">
        <v>68</v>
      </c>
      <c r="N101" s="24">
        <v>3.5508680901031733</v>
      </c>
      <c r="X101" s="24">
        <v>67.5</v>
      </c>
    </row>
    <row r="102" spans="1:24" ht="12.75" hidden="1">
      <c r="A102" s="24">
        <v>1586</v>
      </c>
      <c r="B102" s="24">
        <v>93.77999877929688</v>
      </c>
      <c r="C102" s="24">
        <v>111.08000183105469</v>
      </c>
      <c r="D102" s="24">
        <v>8.552197456359863</v>
      </c>
      <c r="E102" s="24">
        <v>9.70653247833252</v>
      </c>
      <c r="F102" s="24">
        <v>20.847297361407666</v>
      </c>
      <c r="G102" s="24" t="s">
        <v>56</v>
      </c>
      <c r="H102" s="24">
        <v>31.66737310650749</v>
      </c>
      <c r="I102" s="24">
        <v>57.947371885804365</v>
      </c>
      <c r="J102" s="24" t="s">
        <v>62</v>
      </c>
      <c r="K102" s="24">
        <v>1.0493238564627223</v>
      </c>
      <c r="L102" s="24">
        <v>1.7648798633283114</v>
      </c>
      <c r="M102" s="24">
        <v>0.24841341057023314</v>
      </c>
      <c r="N102" s="24">
        <v>0.07410158311488246</v>
      </c>
      <c r="O102" s="24">
        <v>0.04214232332347349</v>
      </c>
      <c r="P102" s="24">
        <v>0.050628914393029745</v>
      </c>
      <c r="Q102" s="24">
        <v>0.005129736287298798</v>
      </c>
      <c r="R102" s="24">
        <v>0.0011407032315307684</v>
      </c>
      <c r="S102" s="24">
        <v>0.0005529439382367351</v>
      </c>
      <c r="T102" s="24">
        <v>0.0007450205104396979</v>
      </c>
      <c r="U102" s="24">
        <v>0.0001122116699110532</v>
      </c>
      <c r="V102" s="24">
        <v>4.233650327070459E-05</v>
      </c>
      <c r="W102" s="24">
        <v>3.448882789773622E-05</v>
      </c>
      <c r="X102" s="24">
        <v>67.5</v>
      </c>
    </row>
    <row r="103" spans="1:24" ht="12.75" hidden="1">
      <c r="A103" s="24">
        <v>1585</v>
      </c>
      <c r="B103" s="24">
        <v>130.55999755859375</v>
      </c>
      <c r="C103" s="24">
        <v>151.66000366210938</v>
      </c>
      <c r="D103" s="24">
        <v>8.097054481506348</v>
      </c>
      <c r="E103" s="24">
        <v>8.712486267089844</v>
      </c>
      <c r="F103" s="24">
        <v>19.78027408761153</v>
      </c>
      <c r="G103" s="24" t="s">
        <v>57</v>
      </c>
      <c r="H103" s="24">
        <v>-4.898126046097673</v>
      </c>
      <c r="I103" s="24">
        <v>58.16187151249607</v>
      </c>
      <c r="J103" s="24" t="s">
        <v>60</v>
      </c>
      <c r="K103" s="24">
        <v>-0.995479857864838</v>
      </c>
      <c r="L103" s="24">
        <v>-0.009601905501867476</v>
      </c>
      <c r="M103" s="24">
        <v>0.23475819285740662</v>
      </c>
      <c r="N103" s="24">
        <v>-0.0007660587098849174</v>
      </c>
      <c r="O103" s="24">
        <v>-0.040121159942750104</v>
      </c>
      <c r="P103" s="24">
        <v>-0.0010984893214574945</v>
      </c>
      <c r="Q103" s="24">
        <v>0.004802043225712941</v>
      </c>
      <c r="R103" s="24">
        <v>-6.164793355531072E-05</v>
      </c>
      <c r="S103" s="24">
        <v>-0.0005366290711219998</v>
      </c>
      <c r="T103" s="24">
        <v>-7.82220992599113E-05</v>
      </c>
      <c r="U103" s="24">
        <v>0.00010159499080448304</v>
      </c>
      <c r="V103" s="24">
        <v>-4.876414842192619E-06</v>
      </c>
      <c r="W103" s="24">
        <v>-3.372866438343569E-05</v>
      </c>
      <c r="X103" s="24">
        <v>67.5</v>
      </c>
    </row>
    <row r="104" spans="1:24" ht="12.75" hidden="1">
      <c r="A104" s="24">
        <v>1587</v>
      </c>
      <c r="B104" s="24">
        <v>107.45999908447266</v>
      </c>
      <c r="C104" s="24">
        <v>71.66000366210938</v>
      </c>
      <c r="D104" s="24">
        <v>8.464149475097656</v>
      </c>
      <c r="E104" s="24">
        <v>9.534660339355469</v>
      </c>
      <c r="F104" s="24">
        <v>22.38309008662254</v>
      </c>
      <c r="G104" s="24" t="s">
        <v>58</v>
      </c>
      <c r="H104" s="24">
        <v>22.939657340264823</v>
      </c>
      <c r="I104" s="24">
        <v>62.89965642473748</v>
      </c>
      <c r="J104" s="24" t="s">
        <v>61</v>
      </c>
      <c r="K104" s="24">
        <v>-0.33181381575697244</v>
      </c>
      <c r="L104" s="24">
        <v>-1.7648537433431961</v>
      </c>
      <c r="M104" s="24">
        <v>-0.08122692556941877</v>
      </c>
      <c r="N104" s="24">
        <v>-0.07409762326947365</v>
      </c>
      <c r="O104" s="24">
        <v>-0.012894492620822373</v>
      </c>
      <c r="P104" s="24">
        <v>-0.05061699609644352</v>
      </c>
      <c r="Q104" s="24">
        <v>-0.0018040441334996502</v>
      </c>
      <c r="R104" s="24">
        <v>-0.0011390361691856398</v>
      </c>
      <c r="S104" s="24">
        <v>-0.00013332756226485976</v>
      </c>
      <c r="T104" s="24">
        <v>-0.0007409027359668748</v>
      </c>
      <c r="U104" s="24">
        <v>-4.764364288826126E-05</v>
      </c>
      <c r="V104" s="24">
        <v>-4.205472729048691E-05</v>
      </c>
      <c r="W104" s="24">
        <v>-7.201142178100952E-06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1588</v>
      </c>
      <c r="B106" s="100">
        <v>139.44</v>
      </c>
      <c r="C106" s="100">
        <v>157.54</v>
      </c>
      <c r="D106" s="100">
        <v>8.102524924450243</v>
      </c>
      <c r="E106" s="100">
        <v>8.512664524356415</v>
      </c>
      <c r="F106" s="100">
        <v>27.508429592286713</v>
      </c>
      <c r="G106" s="100" t="s">
        <v>59</v>
      </c>
      <c r="H106" s="100">
        <v>8.921259597170234</v>
      </c>
      <c r="I106" s="100">
        <v>80.86125959717023</v>
      </c>
      <c r="J106" s="100" t="s">
        <v>73</v>
      </c>
      <c r="K106" s="100">
        <v>5.386503741451771</v>
      </c>
      <c r="M106" s="100" t="s">
        <v>68</v>
      </c>
      <c r="N106" s="100">
        <v>2.80241911318142</v>
      </c>
      <c r="X106" s="100">
        <v>67.5</v>
      </c>
    </row>
    <row r="107" spans="1:24" s="100" customFormat="1" ht="12.75">
      <c r="A107" s="100">
        <v>1586</v>
      </c>
      <c r="B107" s="100">
        <v>93.77999877929688</v>
      </c>
      <c r="C107" s="100">
        <v>111.08000183105469</v>
      </c>
      <c r="D107" s="100">
        <v>8.552197456359863</v>
      </c>
      <c r="E107" s="100">
        <v>9.70653247833252</v>
      </c>
      <c r="F107" s="100">
        <v>20.847297361407666</v>
      </c>
      <c r="G107" s="100" t="s">
        <v>56</v>
      </c>
      <c r="H107" s="100">
        <v>31.66737310650749</v>
      </c>
      <c r="I107" s="100">
        <v>57.947371885804365</v>
      </c>
      <c r="J107" s="100" t="s">
        <v>62</v>
      </c>
      <c r="K107" s="100">
        <v>2.249687148821402</v>
      </c>
      <c r="L107" s="100">
        <v>0.1678785677686103</v>
      </c>
      <c r="M107" s="100">
        <v>0.5325828425627416</v>
      </c>
      <c r="N107" s="100">
        <v>0.07261852516508649</v>
      </c>
      <c r="O107" s="100">
        <v>0.09035184074940393</v>
      </c>
      <c r="P107" s="100">
        <v>0.004815600251308401</v>
      </c>
      <c r="Q107" s="100">
        <v>0.01099799302449161</v>
      </c>
      <c r="R107" s="100">
        <v>0.0011178842050479456</v>
      </c>
      <c r="S107" s="100">
        <v>0.0011854335823283087</v>
      </c>
      <c r="T107" s="100">
        <v>7.083322970843258E-05</v>
      </c>
      <c r="U107" s="100">
        <v>0.00024056505919912676</v>
      </c>
      <c r="V107" s="100">
        <v>4.147845256970294E-05</v>
      </c>
      <c r="W107" s="100">
        <v>7.391764392939446E-05</v>
      </c>
      <c r="X107" s="100">
        <v>67.5</v>
      </c>
    </row>
    <row r="108" spans="1:24" s="100" customFormat="1" ht="12.75">
      <c r="A108" s="100">
        <v>1587</v>
      </c>
      <c r="B108" s="100">
        <v>107.45999908447266</v>
      </c>
      <c r="C108" s="100">
        <v>71.66000366210938</v>
      </c>
      <c r="D108" s="100">
        <v>8.464149475097656</v>
      </c>
      <c r="E108" s="100">
        <v>9.534660339355469</v>
      </c>
      <c r="F108" s="100">
        <v>15.879189900714799</v>
      </c>
      <c r="G108" s="100" t="s">
        <v>57</v>
      </c>
      <c r="H108" s="100">
        <v>4.662775751029685</v>
      </c>
      <c r="I108" s="100">
        <v>44.62277483550234</v>
      </c>
      <c r="J108" s="100" t="s">
        <v>60</v>
      </c>
      <c r="K108" s="100">
        <v>0.1550602820895699</v>
      </c>
      <c r="L108" s="100">
        <v>0.000914989582833072</v>
      </c>
      <c r="M108" s="100">
        <v>-0.042744533299326176</v>
      </c>
      <c r="N108" s="100">
        <v>-0.000750592182299358</v>
      </c>
      <c r="O108" s="100">
        <v>0.005254895273630144</v>
      </c>
      <c r="P108" s="100">
        <v>0.00010464563610924236</v>
      </c>
      <c r="Q108" s="100">
        <v>-0.0011700368741728653</v>
      </c>
      <c r="R108" s="100">
        <v>-6.0327024189263365E-05</v>
      </c>
      <c r="S108" s="100">
        <v>-1.1106398098479891E-05</v>
      </c>
      <c r="T108" s="100">
        <v>7.440058745823121E-06</v>
      </c>
      <c r="U108" s="100">
        <v>-4.4484381894883667E-05</v>
      </c>
      <c r="V108" s="100">
        <v>-4.761116790713907E-06</v>
      </c>
      <c r="W108" s="100">
        <v>-3.1473071586018824E-06</v>
      </c>
      <c r="X108" s="100">
        <v>67.5</v>
      </c>
    </row>
    <row r="109" spans="1:24" s="100" customFormat="1" ht="12.75">
      <c r="A109" s="100">
        <v>1585</v>
      </c>
      <c r="B109" s="100">
        <v>130.55999755859375</v>
      </c>
      <c r="C109" s="100">
        <v>151.66000366210938</v>
      </c>
      <c r="D109" s="100">
        <v>8.097054481506348</v>
      </c>
      <c r="E109" s="100">
        <v>8.712486267089844</v>
      </c>
      <c r="F109" s="100">
        <v>12.376470253735777</v>
      </c>
      <c r="G109" s="100" t="s">
        <v>58</v>
      </c>
      <c r="H109" s="100">
        <v>-26.66825346608657</v>
      </c>
      <c r="I109" s="100">
        <v>36.39174409250718</v>
      </c>
      <c r="J109" s="100" t="s">
        <v>61</v>
      </c>
      <c r="K109" s="100">
        <v>-2.244337001541986</v>
      </c>
      <c r="L109" s="100">
        <v>0.1678760742634375</v>
      </c>
      <c r="M109" s="100">
        <v>-0.530864755907974</v>
      </c>
      <c r="N109" s="100">
        <v>-0.07261464596435192</v>
      </c>
      <c r="O109" s="100">
        <v>-0.0901988980113883</v>
      </c>
      <c r="P109" s="100">
        <v>0.004814463113499244</v>
      </c>
      <c r="Q109" s="100">
        <v>-0.010935577912476409</v>
      </c>
      <c r="R109" s="100">
        <v>-0.0011162552333799584</v>
      </c>
      <c r="S109" s="100">
        <v>-0.0011853815529326434</v>
      </c>
      <c r="T109" s="100">
        <v>7.044140796993112E-05</v>
      </c>
      <c r="U109" s="100">
        <v>-0.0002364163435021139</v>
      </c>
      <c r="V109" s="100">
        <v>-4.120429339865299E-05</v>
      </c>
      <c r="W109" s="100">
        <v>-7.385060962322625E-05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1588</v>
      </c>
      <c r="B111" s="24">
        <v>130.36</v>
      </c>
      <c r="C111" s="24">
        <v>140.76</v>
      </c>
      <c r="D111" s="24">
        <v>8.200120486070391</v>
      </c>
      <c r="E111" s="24">
        <v>8.4149790166752</v>
      </c>
      <c r="F111" s="24">
        <v>19.81905783951549</v>
      </c>
      <c r="G111" s="24" t="s">
        <v>59</v>
      </c>
      <c r="H111" s="24">
        <v>-5.31703283194949</v>
      </c>
      <c r="I111" s="24">
        <v>57.54296716805052</v>
      </c>
      <c r="J111" s="24" t="s">
        <v>73</v>
      </c>
      <c r="K111" s="24">
        <v>-0.4724915002828595</v>
      </c>
      <c r="M111" s="24" t="s">
        <v>68</v>
      </c>
      <c r="N111" s="24">
        <v>-0.2666881586917675</v>
      </c>
      <c r="X111" s="24">
        <v>67.5</v>
      </c>
    </row>
    <row r="112" spans="1:24" ht="12.75" hidden="1">
      <c r="A112" s="24">
        <v>1585</v>
      </c>
      <c r="B112" s="24">
        <v>143.6999969482422</v>
      </c>
      <c r="C112" s="24">
        <v>144.6999969482422</v>
      </c>
      <c r="D112" s="24">
        <v>8.119649887084961</v>
      </c>
      <c r="E112" s="24">
        <v>8.904762268066406</v>
      </c>
      <c r="F112" s="24">
        <v>25.928322994381983</v>
      </c>
      <c r="G112" s="24" t="s">
        <v>56</v>
      </c>
      <c r="H112" s="24">
        <v>-0.13061706296149111</v>
      </c>
      <c r="I112" s="24">
        <v>76.0693798852807</v>
      </c>
      <c r="J112" s="24" t="s">
        <v>62</v>
      </c>
      <c r="K112" s="24">
        <v>0.6302270650851345</v>
      </c>
      <c r="L112" s="24">
        <v>0.22833185875376286</v>
      </c>
      <c r="M112" s="24">
        <v>0.14919794527510027</v>
      </c>
      <c r="N112" s="24">
        <v>0.014719426724229401</v>
      </c>
      <c r="O112" s="24">
        <v>0.025311033275705996</v>
      </c>
      <c r="P112" s="24">
        <v>0.0065501218719634935</v>
      </c>
      <c r="Q112" s="24">
        <v>0.003080934974177815</v>
      </c>
      <c r="R112" s="24">
        <v>0.00022658227145358974</v>
      </c>
      <c r="S112" s="24">
        <v>0.00033206978163763157</v>
      </c>
      <c r="T112" s="24">
        <v>9.636401794440432E-05</v>
      </c>
      <c r="U112" s="24">
        <v>6.737914065529432E-05</v>
      </c>
      <c r="V112" s="24">
        <v>8.41800086500666E-06</v>
      </c>
      <c r="W112" s="24">
        <v>2.070385606364142E-05</v>
      </c>
      <c r="X112" s="24">
        <v>67.5</v>
      </c>
    </row>
    <row r="113" spans="1:24" ht="12.75" hidden="1">
      <c r="A113" s="24">
        <v>1587</v>
      </c>
      <c r="B113" s="24">
        <v>130.4600067138672</v>
      </c>
      <c r="C113" s="24">
        <v>75.36000061035156</v>
      </c>
      <c r="D113" s="24">
        <v>8.369203567504883</v>
      </c>
      <c r="E113" s="24">
        <v>9.837553977966309</v>
      </c>
      <c r="F113" s="24">
        <v>25.39109133244404</v>
      </c>
      <c r="G113" s="24" t="s">
        <v>57</v>
      </c>
      <c r="H113" s="24">
        <v>9.271810524094917</v>
      </c>
      <c r="I113" s="24">
        <v>72.2318172379621</v>
      </c>
      <c r="J113" s="24" t="s">
        <v>60</v>
      </c>
      <c r="K113" s="24">
        <v>-0.5622297491929242</v>
      </c>
      <c r="L113" s="24">
        <v>0.0012421848505951311</v>
      </c>
      <c r="M113" s="24">
        <v>0.13232547636245504</v>
      </c>
      <c r="N113" s="24">
        <v>0.00015196631976669686</v>
      </c>
      <c r="O113" s="24">
        <v>-0.02270219613719537</v>
      </c>
      <c r="P113" s="24">
        <v>0.00014223807323698447</v>
      </c>
      <c r="Q113" s="24">
        <v>0.002694220602937743</v>
      </c>
      <c r="R113" s="24">
        <v>1.2215771542320906E-05</v>
      </c>
      <c r="S113" s="24">
        <v>-0.0003070775692642087</v>
      </c>
      <c r="T113" s="24">
        <v>1.013530712478299E-05</v>
      </c>
      <c r="U113" s="24">
        <v>5.6142289112039795E-05</v>
      </c>
      <c r="V113" s="24">
        <v>9.588462282894487E-07</v>
      </c>
      <c r="W113" s="24">
        <v>-1.939653450138402E-05</v>
      </c>
      <c r="X113" s="24">
        <v>67.5</v>
      </c>
    </row>
    <row r="114" spans="1:24" s="107" customFormat="1" ht="12.75" hidden="1">
      <c r="A114" s="107">
        <v>1586</v>
      </c>
      <c r="B114" s="107">
        <v>92.81999969482422</v>
      </c>
      <c r="C114" s="107">
        <v>105.0199966430664</v>
      </c>
      <c r="D114" s="107">
        <v>8.57970905303955</v>
      </c>
      <c r="E114" s="107">
        <v>11.003495216369629</v>
      </c>
      <c r="F114" s="107">
        <v>6.399049217881822</v>
      </c>
      <c r="G114" s="107" t="s">
        <v>58</v>
      </c>
      <c r="H114" s="107">
        <v>-7.590884851055918</v>
      </c>
      <c r="I114" s="107">
        <v>17.729114843768297</v>
      </c>
      <c r="J114" s="107" t="s">
        <v>61</v>
      </c>
      <c r="K114" s="107">
        <v>-0.2847522830255868</v>
      </c>
      <c r="L114" s="107">
        <v>0.2283284798240142</v>
      </c>
      <c r="M114" s="107">
        <v>-0.06892020879075435</v>
      </c>
      <c r="N114" s="107">
        <v>0.014718642237910915</v>
      </c>
      <c r="O114" s="107">
        <v>-0.011191903146123445</v>
      </c>
      <c r="P114" s="107">
        <v>0.006548577316341037</v>
      </c>
      <c r="Q114" s="107">
        <v>-0.001494434895811068</v>
      </c>
      <c r="R114" s="107">
        <v>0.00022625273625460102</v>
      </c>
      <c r="S114" s="107">
        <v>-0.00012638712882113206</v>
      </c>
      <c r="T114" s="107">
        <v>9.582953356808015E-05</v>
      </c>
      <c r="U114" s="107">
        <v>-3.725576423462649E-05</v>
      </c>
      <c r="V114" s="107">
        <v>8.363214242965919E-06</v>
      </c>
      <c r="W114" s="107">
        <v>-7.240449243009792E-06</v>
      </c>
      <c r="X114" s="107">
        <v>67.5</v>
      </c>
    </row>
    <row r="115" ht="12.75" hidden="1">
      <c r="A115" s="24" t="s">
        <v>98</v>
      </c>
    </row>
    <row r="116" spans="1:24" ht="12.75" hidden="1">
      <c r="A116" s="24">
        <v>1588</v>
      </c>
      <c r="B116" s="24">
        <v>130.36</v>
      </c>
      <c r="C116" s="24">
        <v>140.76</v>
      </c>
      <c r="D116" s="24">
        <v>8.200120486070391</v>
      </c>
      <c r="E116" s="24">
        <v>8.4149790166752</v>
      </c>
      <c r="F116" s="24">
        <v>13.298293960513051</v>
      </c>
      <c r="G116" s="24" t="s">
        <v>59</v>
      </c>
      <c r="H116" s="24">
        <v>-24.249522198417793</v>
      </c>
      <c r="I116" s="24">
        <v>38.61047780158223</v>
      </c>
      <c r="J116" s="24" t="s">
        <v>73</v>
      </c>
      <c r="K116" s="24">
        <v>4.163278017376858</v>
      </c>
      <c r="M116" s="24" t="s">
        <v>68</v>
      </c>
      <c r="N116" s="24">
        <v>2.1638098469683857</v>
      </c>
      <c r="X116" s="24">
        <v>67.5</v>
      </c>
    </row>
    <row r="117" spans="1:24" ht="12.75" hidden="1">
      <c r="A117" s="24">
        <v>1585</v>
      </c>
      <c r="B117" s="24">
        <v>143.6999969482422</v>
      </c>
      <c r="C117" s="24">
        <v>144.6999969482422</v>
      </c>
      <c r="D117" s="24">
        <v>8.119649887084961</v>
      </c>
      <c r="E117" s="24">
        <v>8.904762268066406</v>
      </c>
      <c r="F117" s="24">
        <v>25.928322994381983</v>
      </c>
      <c r="G117" s="24" t="s">
        <v>56</v>
      </c>
      <c r="H117" s="24">
        <v>-0.13061706296149111</v>
      </c>
      <c r="I117" s="24">
        <v>76.0693798852807</v>
      </c>
      <c r="J117" s="24" t="s">
        <v>62</v>
      </c>
      <c r="K117" s="24">
        <v>1.9772261844466414</v>
      </c>
      <c r="L117" s="24">
        <v>0.16779046862558833</v>
      </c>
      <c r="M117" s="24">
        <v>0.4680816251848468</v>
      </c>
      <c r="N117" s="24">
        <v>0.013305860502589724</v>
      </c>
      <c r="O117" s="24">
        <v>0.07940880682056486</v>
      </c>
      <c r="P117" s="24">
        <v>0.004813435232223529</v>
      </c>
      <c r="Q117" s="24">
        <v>0.009665853166409803</v>
      </c>
      <c r="R117" s="24">
        <v>0.0002048545530211706</v>
      </c>
      <c r="S117" s="24">
        <v>0.0010418158082943028</v>
      </c>
      <c r="T117" s="24">
        <v>7.076932413577543E-05</v>
      </c>
      <c r="U117" s="24">
        <v>0.00021139116357566203</v>
      </c>
      <c r="V117" s="24">
        <v>7.6265684714525E-06</v>
      </c>
      <c r="W117" s="24">
        <v>6.495653249313282E-05</v>
      </c>
      <c r="X117" s="24">
        <v>67.5</v>
      </c>
    </row>
    <row r="118" spans="1:24" ht="12.75" hidden="1">
      <c r="A118" s="24">
        <v>1586</v>
      </c>
      <c r="B118" s="24">
        <v>92.81999969482422</v>
      </c>
      <c r="C118" s="24">
        <v>105.0199966430664</v>
      </c>
      <c r="D118" s="24">
        <v>8.57970905303955</v>
      </c>
      <c r="E118" s="24">
        <v>11.003495216369629</v>
      </c>
      <c r="F118" s="24">
        <v>18.825301442762203</v>
      </c>
      <c r="G118" s="24" t="s">
        <v>57</v>
      </c>
      <c r="H118" s="24">
        <v>26.837113007891666</v>
      </c>
      <c r="I118" s="24">
        <v>52.157112702715885</v>
      </c>
      <c r="J118" s="24" t="s">
        <v>60</v>
      </c>
      <c r="K118" s="24">
        <v>-1.9657421634447292</v>
      </c>
      <c r="L118" s="24">
        <v>0.0009125223290746154</v>
      </c>
      <c r="M118" s="24">
        <v>0.4647600967444621</v>
      </c>
      <c r="N118" s="24">
        <v>0.00013679038232034487</v>
      </c>
      <c r="O118" s="24">
        <v>-0.07903519603201502</v>
      </c>
      <c r="P118" s="24">
        <v>0.00010475661039789259</v>
      </c>
      <c r="Q118" s="24">
        <v>0.009563787896521894</v>
      </c>
      <c r="R118" s="24">
        <v>1.0973755493897288E-05</v>
      </c>
      <c r="S118" s="24">
        <v>-0.0010413633039735434</v>
      </c>
      <c r="T118" s="24">
        <v>7.4810542531050586E-06</v>
      </c>
      <c r="U118" s="24">
        <v>0.00020607162693240158</v>
      </c>
      <c r="V118" s="24">
        <v>8.48275556993857E-07</v>
      </c>
      <c r="W118" s="24">
        <v>-6.495607338561548E-05</v>
      </c>
      <c r="X118" s="24">
        <v>67.5</v>
      </c>
    </row>
    <row r="119" spans="1:24" ht="12.75" hidden="1">
      <c r="A119" s="24">
        <v>1587</v>
      </c>
      <c r="B119" s="24">
        <v>130.4600067138672</v>
      </c>
      <c r="C119" s="24">
        <v>75.36000061035156</v>
      </c>
      <c r="D119" s="24">
        <v>8.369203567504883</v>
      </c>
      <c r="E119" s="24">
        <v>9.837553977966309</v>
      </c>
      <c r="F119" s="24">
        <v>20.07120855675384</v>
      </c>
      <c r="G119" s="24" t="s">
        <v>58</v>
      </c>
      <c r="H119" s="24">
        <v>-5.8620328916874485</v>
      </c>
      <c r="I119" s="24">
        <v>57.09797382217973</v>
      </c>
      <c r="J119" s="24" t="s">
        <v>61</v>
      </c>
      <c r="K119" s="24">
        <v>-0.21279363551821706</v>
      </c>
      <c r="L119" s="24">
        <v>0.16778798724757826</v>
      </c>
      <c r="M119" s="24">
        <v>-0.055663815084538</v>
      </c>
      <c r="N119" s="24">
        <v>0.013305157349903153</v>
      </c>
      <c r="O119" s="24">
        <v>-0.007693918952442098</v>
      </c>
      <c r="P119" s="24">
        <v>0.004812295168356647</v>
      </c>
      <c r="Q119" s="24">
        <v>-0.0014009562823071062</v>
      </c>
      <c r="R119" s="24">
        <v>0.0002045604179304094</v>
      </c>
      <c r="S119" s="24">
        <v>-3.070256584093759E-05</v>
      </c>
      <c r="T119" s="24">
        <v>7.037280061143329E-05</v>
      </c>
      <c r="U119" s="24">
        <v>-4.712439507628086E-05</v>
      </c>
      <c r="V119" s="24">
        <v>7.5792463496814826E-06</v>
      </c>
      <c r="W119" s="24">
        <v>2.4422091220140794E-07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1588</v>
      </c>
      <c r="B121" s="24">
        <v>130.36</v>
      </c>
      <c r="C121" s="24">
        <v>140.76</v>
      </c>
      <c r="D121" s="24">
        <v>8.200120486070391</v>
      </c>
      <c r="E121" s="24">
        <v>8.4149790166752</v>
      </c>
      <c r="F121" s="24">
        <v>19.81905783951549</v>
      </c>
      <c r="G121" s="24" t="s">
        <v>59</v>
      </c>
      <c r="H121" s="24">
        <v>-5.31703283194949</v>
      </c>
      <c r="I121" s="24">
        <v>57.54296716805052</v>
      </c>
      <c r="J121" s="24" t="s">
        <v>73</v>
      </c>
      <c r="K121" s="24">
        <v>3.431786363010486</v>
      </c>
      <c r="M121" s="24" t="s">
        <v>68</v>
      </c>
      <c r="N121" s="24">
        <v>2.5181164423200744</v>
      </c>
      <c r="X121" s="24">
        <v>67.5</v>
      </c>
    </row>
    <row r="122" spans="1:24" ht="12.75" hidden="1">
      <c r="A122" s="24">
        <v>1587</v>
      </c>
      <c r="B122" s="24">
        <v>130.4600067138672</v>
      </c>
      <c r="C122" s="24">
        <v>75.36000061035156</v>
      </c>
      <c r="D122" s="24">
        <v>8.369203567504883</v>
      </c>
      <c r="E122" s="24">
        <v>9.837553977966309</v>
      </c>
      <c r="F122" s="24">
        <v>24.002301691537124</v>
      </c>
      <c r="G122" s="24" t="s">
        <v>56</v>
      </c>
      <c r="H122" s="24">
        <v>5.321023288897024</v>
      </c>
      <c r="I122" s="24">
        <v>68.28103000276421</v>
      </c>
      <c r="J122" s="24" t="s">
        <v>62</v>
      </c>
      <c r="K122" s="24">
        <v>1.262008696933256</v>
      </c>
      <c r="L122" s="24">
        <v>1.321232340122524</v>
      </c>
      <c r="M122" s="24">
        <v>0.2987642119067682</v>
      </c>
      <c r="N122" s="24">
        <v>0.012692789194996747</v>
      </c>
      <c r="O122" s="24">
        <v>0.05068454253934826</v>
      </c>
      <c r="P122" s="24">
        <v>0.03790193682216907</v>
      </c>
      <c r="Q122" s="24">
        <v>0.006169535312586307</v>
      </c>
      <c r="R122" s="24">
        <v>0.00019532203105044924</v>
      </c>
      <c r="S122" s="24">
        <v>0.0006649203937509089</v>
      </c>
      <c r="T122" s="24">
        <v>0.000557671821223288</v>
      </c>
      <c r="U122" s="24">
        <v>0.00013492499730120665</v>
      </c>
      <c r="V122" s="24">
        <v>7.223126666412851E-06</v>
      </c>
      <c r="W122" s="24">
        <v>4.144835863975316E-05</v>
      </c>
      <c r="X122" s="24">
        <v>67.5</v>
      </c>
    </row>
    <row r="123" spans="1:24" ht="12.75" hidden="1">
      <c r="A123" s="24">
        <v>1585</v>
      </c>
      <c r="B123" s="24">
        <v>143.6999969482422</v>
      </c>
      <c r="C123" s="24">
        <v>144.6999969482422</v>
      </c>
      <c r="D123" s="24">
        <v>8.119649887084961</v>
      </c>
      <c r="E123" s="24">
        <v>8.904762268066406</v>
      </c>
      <c r="F123" s="24">
        <v>15.716870145337333</v>
      </c>
      <c r="G123" s="24" t="s">
        <v>57</v>
      </c>
      <c r="H123" s="24">
        <v>-30.089318446113737</v>
      </c>
      <c r="I123" s="24">
        <v>46.11067850212846</v>
      </c>
      <c r="J123" s="24" t="s">
        <v>60</v>
      </c>
      <c r="K123" s="24">
        <v>0.9560070039849512</v>
      </c>
      <c r="L123" s="24">
        <v>-0.007189010725073389</v>
      </c>
      <c r="M123" s="24">
        <v>-0.22409063825907943</v>
      </c>
      <c r="N123" s="24">
        <v>0.00013196240803524633</v>
      </c>
      <c r="O123" s="24">
        <v>0.038749836425155115</v>
      </c>
      <c r="P123" s="24">
        <v>-0.0008227016796882392</v>
      </c>
      <c r="Q123" s="24">
        <v>-0.004518796942513204</v>
      </c>
      <c r="R123" s="24">
        <v>1.0581443286003264E-05</v>
      </c>
      <c r="S123" s="24">
        <v>0.0005361328456517111</v>
      </c>
      <c r="T123" s="24">
        <v>-5.8594552501692714E-05</v>
      </c>
      <c r="U123" s="24">
        <v>-9.120029709083356E-05</v>
      </c>
      <c r="V123" s="24">
        <v>8.423304647463802E-07</v>
      </c>
      <c r="W123" s="24">
        <v>3.421456151227184E-05</v>
      </c>
      <c r="X123" s="24">
        <v>67.5</v>
      </c>
    </row>
    <row r="124" spans="1:24" ht="12.75" hidden="1">
      <c r="A124" s="24">
        <v>1586</v>
      </c>
      <c r="B124" s="24">
        <v>92.81999969482422</v>
      </c>
      <c r="C124" s="24">
        <v>105.0199966430664</v>
      </c>
      <c r="D124" s="24">
        <v>8.57970905303955</v>
      </c>
      <c r="E124" s="24">
        <v>11.003495216369629</v>
      </c>
      <c r="F124" s="24">
        <v>18.825301442762203</v>
      </c>
      <c r="G124" s="24" t="s">
        <v>58</v>
      </c>
      <c r="H124" s="24">
        <v>26.837113007891666</v>
      </c>
      <c r="I124" s="24">
        <v>52.157112702715885</v>
      </c>
      <c r="J124" s="24" t="s">
        <v>61</v>
      </c>
      <c r="K124" s="24">
        <v>0.8238425574506892</v>
      </c>
      <c r="L124" s="24">
        <v>-1.3212127817692485</v>
      </c>
      <c r="M124" s="24">
        <v>0.19759412987462638</v>
      </c>
      <c r="N124" s="24">
        <v>0.012692103193383346</v>
      </c>
      <c r="O124" s="24">
        <v>0.03267067537481779</v>
      </c>
      <c r="P124" s="24">
        <v>-0.037893006964582976</v>
      </c>
      <c r="Q124" s="24">
        <v>0.00420043333069134</v>
      </c>
      <c r="R124" s="24">
        <v>0.00019503519905816424</v>
      </c>
      <c r="S124" s="24">
        <v>0.0003932946755795992</v>
      </c>
      <c r="T124" s="24">
        <v>-0.0005545850147665597</v>
      </c>
      <c r="U124" s="24">
        <v>9.943470574841724E-05</v>
      </c>
      <c r="V124" s="24">
        <v>7.173844034212381E-06</v>
      </c>
      <c r="W124" s="24">
        <v>2.3395089537177825E-05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1588</v>
      </c>
      <c r="B126" s="24">
        <v>130.36</v>
      </c>
      <c r="C126" s="24">
        <v>140.76</v>
      </c>
      <c r="D126" s="24">
        <v>8.200120486070391</v>
      </c>
      <c r="E126" s="24">
        <v>8.4149790166752</v>
      </c>
      <c r="F126" s="24">
        <v>25.1062419307252</v>
      </c>
      <c r="G126" s="24" t="s">
        <v>59</v>
      </c>
      <c r="H126" s="24">
        <v>10.033861394986019</v>
      </c>
      <c r="I126" s="24">
        <v>72.89386139498603</v>
      </c>
      <c r="J126" s="24" t="s">
        <v>73</v>
      </c>
      <c r="K126" s="24">
        <v>-0.9123246196966001</v>
      </c>
      <c r="M126" s="24" t="s">
        <v>68</v>
      </c>
      <c r="N126" s="24">
        <v>-0.4816855200126555</v>
      </c>
      <c r="X126" s="24">
        <v>67.5</v>
      </c>
    </row>
    <row r="127" spans="1:24" ht="12.75" hidden="1">
      <c r="A127" s="24">
        <v>1587</v>
      </c>
      <c r="B127" s="24">
        <v>130.4600067138672</v>
      </c>
      <c r="C127" s="24">
        <v>75.36000061035156</v>
      </c>
      <c r="D127" s="24">
        <v>8.369203567504883</v>
      </c>
      <c r="E127" s="24">
        <v>9.837553977966309</v>
      </c>
      <c r="F127" s="24">
        <v>24.002301691537124</v>
      </c>
      <c r="G127" s="24" t="s">
        <v>56</v>
      </c>
      <c r="H127" s="24">
        <v>5.321023288897024</v>
      </c>
      <c r="I127" s="24">
        <v>68.28103000276421</v>
      </c>
      <c r="J127" s="24" t="s">
        <v>62</v>
      </c>
      <c r="K127" s="24">
        <v>0.9166197108603034</v>
      </c>
      <c r="L127" s="24">
        <v>0.15335228657799022</v>
      </c>
      <c r="M127" s="24">
        <v>0.2169968472927957</v>
      </c>
      <c r="N127" s="24">
        <v>0.01155202659635627</v>
      </c>
      <c r="O127" s="24">
        <v>0.03681317035451151</v>
      </c>
      <c r="P127" s="24">
        <v>0.004399110932059667</v>
      </c>
      <c r="Q127" s="24">
        <v>0.004480981343312211</v>
      </c>
      <c r="R127" s="24">
        <v>0.0001777817893652155</v>
      </c>
      <c r="S127" s="24">
        <v>0.0004829804140650608</v>
      </c>
      <c r="T127" s="24">
        <v>6.474500399092313E-05</v>
      </c>
      <c r="U127" s="24">
        <v>9.800827855370332E-05</v>
      </c>
      <c r="V127" s="24">
        <v>6.593605333563986E-06</v>
      </c>
      <c r="W127" s="24">
        <v>3.011609600037503E-05</v>
      </c>
      <c r="X127" s="24">
        <v>67.5</v>
      </c>
    </row>
    <row r="128" spans="1:24" s="107" customFormat="1" ht="12.75" hidden="1">
      <c r="A128" s="107">
        <v>1586</v>
      </c>
      <c r="B128" s="107">
        <v>92.81999969482422</v>
      </c>
      <c r="C128" s="107">
        <v>105.0199966430664</v>
      </c>
      <c r="D128" s="107">
        <v>8.57970905303955</v>
      </c>
      <c r="E128" s="107">
        <v>11.003495216369629</v>
      </c>
      <c r="F128" s="107">
        <v>6.399049217881822</v>
      </c>
      <c r="G128" s="107" t="s">
        <v>57</v>
      </c>
      <c r="H128" s="107">
        <v>-7.590884851055918</v>
      </c>
      <c r="I128" s="107">
        <v>17.729114843768297</v>
      </c>
      <c r="J128" s="107" t="s">
        <v>60</v>
      </c>
      <c r="K128" s="107">
        <v>0.675479289141872</v>
      </c>
      <c r="L128" s="107">
        <v>0.0008345938164836192</v>
      </c>
      <c r="M128" s="107">
        <v>-0.1615673736260331</v>
      </c>
      <c r="N128" s="107">
        <v>0.00011979411391381324</v>
      </c>
      <c r="O128" s="107">
        <v>0.026858395523089357</v>
      </c>
      <c r="P128" s="107">
        <v>9.539584698015977E-05</v>
      </c>
      <c r="Q128" s="107">
        <v>-0.0034137045570722556</v>
      </c>
      <c r="R128" s="107">
        <v>9.645803208122671E-06</v>
      </c>
      <c r="S128" s="107">
        <v>0.00032926671081521397</v>
      </c>
      <c r="T128" s="107">
        <v>6.785330910044422E-06</v>
      </c>
      <c r="U128" s="107">
        <v>-7.945980690182666E-05</v>
      </c>
      <c r="V128" s="107">
        <v>7.666064046370764E-07</v>
      </c>
      <c r="W128" s="107">
        <v>1.978650839532395E-05</v>
      </c>
      <c r="X128" s="107">
        <v>67.5</v>
      </c>
    </row>
    <row r="129" spans="1:24" ht="12.75" hidden="1">
      <c r="A129" s="24">
        <v>1585</v>
      </c>
      <c r="B129" s="24">
        <v>143.6999969482422</v>
      </c>
      <c r="C129" s="24">
        <v>144.6999969482422</v>
      </c>
      <c r="D129" s="24">
        <v>8.119649887084961</v>
      </c>
      <c r="E129" s="24">
        <v>8.904762268066406</v>
      </c>
      <c r="F129" s="24">
        <v>22.318871785016114</v>
      </c>
      <c r="G129" s="24" t="s">
        <v>58</v>
      </c>
      <c r="H129" s="24">
        <v>-10.720145559738185</v>
      </c>
      <c r="I129" s="24">
        <v>65.479851388504</v>
      </c>
      <c r="J129" s="24" t="s">
        <v>61</v>
      </c>
      <c r="K129" s="24">
        <v>-0.619612317726187</v>
      </c>
      <c r="L129" s="24">
        <v>0.15335001549350924</v>
      </c>
      <c r="M129" s="24">
        <v>-0.1448572245854473</v>
      </c>
      <c r="N129" s="24">
        <v>0.011551405449260026</v>
      </c>
      <c r="O129" s="24">
        <v>-0.02517610179268385</v>
      </c>
      <c r="P129" s="24">
        <v>0.004398076468746969</v>
      </c>
      <c r="Q129" s="24">
        <v>-0.0029027254427755</v>
      </c>
      <c r="R129" s="24">
        <v>0.0001775199231364413</v>
      </c>
      <c r="S129" s="24">
        <v>-0.0003533461666968921</v>
      </c>
      <c r="T129" s="24">
        <v>6.438846811522889E-05</v>
      </c>
      <c r="U129" s="24">
        <v>-5.7373876914365166E-05</v>
      </c>
      <c r="V129" s="24">
        <v>6.548888906919468E-06</v>
      </c>
      <c r="W129" s="24">
        <v>-2.270403761064493E-05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1588</v>
      </c>
      <c r="B131" s="24">
        <v>130.36</v>
      </c>
      <c r="C131" s="24">
        <v>140.76</v>
      </c>
      <c r="D131" s="24">
        <v>8.200120486070391</v>
      </c>
      <c r="E131" s="24">
        <v>8.4149790166752</v>
      </c>
      <c r="F131" s="24">
        <v>13.298293960513051</v>
      </c>
      <c r="G131" s="24" t="s">
        <v>59</v>
      </c>
      <c r="H131" s="24">
        <v>-24.249522198417793</v>
      </c>
      <c r="I131" s="24">
        <v>38.61047780158223</v>
      </c>
      <c r="J131" s="24" t="s">
        <v>73</v>
      </c>
      <c r="K131" s="24">
        <v>2.3539547161147976</v>
      </c>
      <c r="M131" s="24" t="s">
        <v>68</v>
      </c>
      <c r="N131" s="24">
        <v>1.963622358975164</v>
      </c>
      <c r="X131" s="24">
        <v>67.5</v>
      </c>
    </row>
    <row r="132" spans="1:24" ht="12.75" hidden="1">
      <c r="A132" s="24">
        <v>1586</v>
      </c>
      <c r="B132" s="24">
        <v>92.81999969482422</v>
      </c>
      <c r="C132" s="24">
        <v>105.0199966430664</v>
      </c>
      <c r="D132" s="24">
        <v>8.57970905303955</v>
      </c>
      <c r="E132" s="24">
        <v>11.003495216369629</v>
      </c>
      <c r="F132" s="24">
        <v>17.60009840180111</v>
      </c>
      <c r="G132" s="24" t="s">
        <v>56</v>
      </c>
      <c r="H132" s="24">
        <v>23.442582870596738</v>
      </c>
      <c r="I132" s="24">
        <v>48.762582565420956</v>
      </c>
      <c r="J132" s="24" t="s">
        <v>62</v>
      </c>
      <c r="K132" s="24">
        <v>0.7535566432431428</v>
      </c>
      <c r="L132" s="24">
        <v>1.3235683529392281</v>
      </c>
      <c r="M132" s="24">
        <v>0.17839457798523584</v>
      </c>
      <c r="N132" s="24">
        <v>0.008812224167513373</v>
      </c>
      <c r="O132" s="24">
        <v>0.03026418306963846</v>
      </c>
      <c r="P132" s="24">
        <v>0.0379690541198262</v>
      </c>
      <c r="Q132" s="24">
        <v>0.003683837223393491</v>
      </c>
      <c r="R132" s="24">
        <v>0.00013556154230574607</v>
      </c>
      <c r="S132" s="24">
        <v>0.00039712679103403524</v>
      </c>
      <c r="T132" s="24">
        <v>0.0005587173116423571</v>
      </c>
      <c r="U132" s="24">
        <v>8.05751212807485E-05</v>
      </c>
      <c r="V132" s="24">
        <v>5.0263991108273625E-06</v>
      </c>
      <c r="W132" s="24">
        <v>2.477439256228333E-05</v>
      </c>
      <c r="X132" s="24">
        <v>67.5</v>
      </c>
    </row>
    <row r="133" spans="1:24" ht="12.75" hidden="1">
      <c r="A133" s="24">
        <v>1585</v>
      </c>
      <c r="B133" s="24">
        <v>143.6999969482422</v>
      </c>
      <c r="C133" s="24">
        <v>144.6999969482422</v>
      </c>
      <c r="D133" s="24">
        <v>8.119649887084961</v>
      </c>
      <c r="E133" s="24">
        <v>8.904762268066406</v>
      </c>
      <c r="F133" s="24">
        <v>22.318871785016114</v>
      </c>
      <c r="G133" s="24" t="s">
        <v>57</v>
      </c>
      <c r="H133" s="24">
        <v>-10.720145559738185</v>
      </c>
      <c r="I133" s="24">
        <v>65.479851388504</v>
      </c>
      <c r="J133" s="24" t="s">
        <v>60</v>
      </c>
      <c r="K133" s="24">
        <v>-0.5224840957533202</v>
      </c>
      <c r="L133" s="24">
        <v>-0.0072014721218682486</v>
      </c>
      <c r="M133" s="24">
        <v>0.12222169749027642</v>
      </c>
      <c r="N133" s="24">
        <v>9.147593922019909E-05</v>
      </c>
      <c r="O133" s="24">
        <v>-0.021217522071654088</v>
      </c>
      <c r="P133" s="24">
        <v>-0.0008238530579226318</v>
      </c>
      <c r="Q133" s="24">
        <v>0.002452562893232308</v>
      </c>
      <c r="R133" s="24">
        <v>7.308822646872073E-06</v>
      </c>
      <c r="S133" s="24">
        <v>-0.0002968852455580528</v>
      </c>
      <c r="T133" s="24">
        <v>-5.866491252110847E-05</v>
      </c>
      <c r="U133" s="24">
        <v>4.873299486072198E-05</v>
      </c>
      <c r="V133" s="24">
        <v>5.691685156725439E-07</v>
      </c>
      <c r="W133" s="24">
        <v>-1.9058263619460184E-05</v>
      </c>
      <c r="X133" s="24">
        <v>67.5</v>
      </c>
    </row>
    <row r="134" spans="1:24" ht="12.75" hidden="1">
      <c r="A134" s="24">
        <v>1587</v>
      </c>
      <c r="B134" s="24">
        <v>130.4600067138672</v>
      </c>
      <c r="C134" s="24">
        <v>75.36000061035156</v>
      </c>
      <c r="D134" s="24">
        <v>8.369203567504883</v>
      </c>
      <c r="E134" s="24">
        <v>9.837553977966309</v>
      </c>
      <c r="F134" s="24">
        <v>25.39109133244404</v>
      </c>
      <c r="G134" s="24" t="s">
        <v>58</v>
      </c>
      <c r="H134" s="24">
        <v>9.271810524094917</v>
      </c>
      <c r="I134" s="24">
        <v>72.2318172379621</v>
      </c>
      <c r="J134" s="24" t="s">
        <v>61</v>
      </c>
      <c r="K134" s="24">
        <v>-0.543008272736897</v>
      </c>
      <c r="L134" s="24">
        <v>-1.3235487613614918</v>
      </c>
      <c r="M134" s="24">
        <v>-0.1299479977418881</v>
      </c>
      <c r="N134" s="24">
        <v>0.008811749368374621</v>
      </c>
      <c r="O134" s="24">
        <v>-0.02158095303760849</v>
      </c>
      <c r="P134" s="24">
        <v>-0.03796011508008429</v>
      </c>
      <c r="Q134" s="24">
        <v>-0.0027487437027121013</v>
      </c>
      <c r="R134" s="24">
        <v>0.00013536437073258662</v>
      </c>
      <c r="S134" s="24">
        <v>-0.0002637590550614803</v>
      </c>
      <c r="T134" s="24">
        <v>-0.0005556288890687322</v>
      </c>
      <c r="U134" s="24">
        <v>-6.416732331422415E-05</v>
      </c>
      <c r="V134" s="24">
        <v>4.994070005726113E-06</v>
      </c>
      <c r="W134" s="24">
        <v>-1.582886965772604E-05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1588</v>
      </c>
      <c r="B136" s="100">
        <v>130.36</v>
      </c>
      <c r="C136" s="100">
        <v>140.76</v>
      </c>
      <c r="D136" s="100">
        <v>8.200120486070391</v>
      </c>
      <c r="E136" s="100">
        <v>8.4149790166752</v>
      </c>
      <c r="F136" s="100">
        <v>25.1062419307252</v>
      </c>
      <c r="G136" s="100" t="s">
        <v>59</v>
      </c>
      <c r="H136" s="100">
        <v>10.033861394986019</v>
      </c>
      <c r="I136" s="100">
        <v>72.89386139498603</v>
      </c>
      <c r="J136" s="100" t="s">
        <v>73</v>
      </c>
      <c r="K136" s="100">
        <v>4.924070418434725</v>
      </c>
      <c r="M136" s="100" t="s">
        <v>68</v>
      </c>
      <c r="N136" s="100">
        <v>2.563963038781497</v>
      </c>
      <c r="X136" s="100">
        <v>67.5</v>
      </c>
    </row>
    <row r="137" spans="1:24" s="100" customFormat="1" ht="12.75">
      <c r="A137" s="100">
        <v>1586</v>
      </c>
      <c r="B137" s="100">
        <v>92.81999969482422</v>
      </c>
      <c r="C137" s="100">
        <v>105.0199966430664</v>
      </c>
      <c r="D137" s="100">
        <v>8.57970905303955</v>
      </c>
      <c r="E137" s="100">
        <v>11.003495216369629</v>
      </c>
      <c r="F137" s="100">
        <v>17.60009840180111</v>
      </c>
      <c r="G137" s="100" t="s">
        <v>56</v>
      </c>
      <c r="H137" s="100">
        <v>23.442582870596738</v>
      </c>
      <c r="I137" s="100">
        <v>48.762582565420956</v>
      </c>
      <c r="J137" s="100" t="s">
        <v>62</v>
      </c>
      <c r="K137" s="100">
        <v>2.147811560131917</v>
      </c>
      <c r="L137" s="100">
        <v>0.21155766386537284</v>
      </c>
      <c r="M137" s="100">
        <v>0.5084647841329601</v>
      </c>
      <c r="N137" s="100">
        <v>0.009671335391455536</v>
      </c>
      <c r="O137" s="100">
        <v>0.08626041506083237</v>
      </c>
      <c r="P137" s="100">
        <v>0.006068680278595083</v>
      </c>
      <c r="Q137" s="100">
        <v>0.010499868301584775</v>
      </c>
      <c r="R137" s="100">
        <v>0.00014877367313956207</v>
      </c>
      <c r="S137" s="100">
        <v>0.0011317432549280333</v>
      </c>
      <c r="T137" s="100">
        <v>8.929432845033861E-05</v>
      </c>
      <c r="U137" s="100">
        <v>0.0002296619046984067</v>
      </c>
      <c r="V137" s="100">
        <v>5.523251529239377E-06</v>
      </c>
      <c r="W137" s="100">
        <v>7.057267562937746E-05</v>
      </c>
      <c r="X137" s="100">
        <v>67.5</v>
      </c>
    </row>
    <row r="138" spans="1:24" s="100" customFormat="1" ht="12.75">
      <c r="A138" s="100">
        <v>1587</v>
      </c>
      <c r="B138" s="100">
        <v>130.4600067138672</v>
      </c>
      <c r="C138" s="100">
        <v>75.36000061035156</v>
      </c>
      <c r="D138" s="100">
        <v>8.369203567504883</v>
      </c>
      <c r="E138" s="100">
        <v>9.837553977966309</v>
      </c>
      <c r="F138" s="100">
        <v>20.07120855675384</v>
      </c>
      <c r="G138" s="100" t="s">
        <v>57</v>
      </c>
      <c r="H138" s="100">
        <v>-5.8620328916874485</v>
      </c>
      <c r="I138" s="100">
        <v>57.09797382217973</v>
      </c>
      <c r="J138" s="100" t="s">
        <v>60</v>
      </c>
      <c r="K138" s="100">
        <v>0.6033747223146455</v>
      </c>
      <c r="L138" s="100">
        <v>0.001151790237552885</v>
      </c>
      <c r="M138" s="100">
        <v>-0.14837781823188556</v>
      </c>
      <c r="N138" s="100">
        <v>0.0001005485971229748</v>
      </c>
      <c r="O138" s="100">
        <v>0.023338205130566593</v>
      </c>
      <c r="P138" s="100">
        <v>0.0001317254269357915</v>
      </c>
      <c r="Q138" s="100">
        <v>-0.0033264850502772777</v>
      </c>
      <c r="R138" s="100">
        <v>8.102808775892019E-06</v>
      </c>
      <c r="S138" s="100">
        <v>0.00023192451854279014</v>
      </c>
      <c r="T138" s="100">
        <v>9.369184525410254E-06</v>
      </c>
      <c r="U138" s="100">
        <v>-8.979712986527033E-05</v>
      </c>
      <c r="V138" s="100">
        <v>6.425111173601594E-07</v>
      </c>
      <c r="W138" s="100">
        <v>1.2156432960169581E-05</v>
      </c>
      <c r="X138" s="100">
        <v>67.5</v>
      </c>
    </row>
    <row r="139" spans="1:24" s="100" customFormat="1" ht="12.75">
      <c r="A139" s="100">
        <v>1585</v>
      </c>
      <c r="B139" s="100">
        <v>143.6999969482422</v>
      </c>
      <c r="C139" s="100">
        <v>144.6999969482422</v>
      </c>
      <c r="D139" s="100">
        <v>8.119649887084961</v>
      </c>
      <c r="E139" s="100">
        <v>8.904762268066406</v>
      </c>
      <c r="F139" s="100">
        <v>15.716870145337333</v>
      </c>
      <c r="G139" s="100" t="s">
        <v>58</v>
      </c>
      <c r="H139" s="100">
        <v>-30.089318446113737</v>
      </c>
      <c r="I139" s="100">
        <v>46.11067850212846</v>
      </c>
      <c r="J139" s="100" t="s">
        <v>61</v>
      </c>
      <c r="K139" s="100">
        <v>-2.06131837480483</v>
      </c>
      <c r="L139" s="100">
        <v>0.21155452847770184</v>
      </c>
      <c r="M139" s="100">
        <v>-0.4863336917797525</v>
      </c>
      <c r="N139" s="100">
        <v>0.009670812697681462</v>
      </c>
      <c r="O139" s="100">
        <v>-0.08304328622923512</v>
      </c>
      <c r="P139" s="100">
        <v>0.006067250508731898</v>
      </c>
      <c r="Q139" s="100">
        <v>-0.00995900253845266</v>
      </c>
      <c r="R139" s="100">
        <v>0.00014855285358881054</v>
      </c>
      <c r="S139" s="100">
        <v>-0.0011077246105299793</v>
      </c>
      <c r="T139" s="100">
        <v>8.880143847216533E-05</v>
      </c>
      <c r="U139" s="100">
        <v>-0.00021137896285501026</v>
      </c>
      <c r="V139" s="100">
        <v>5.485753085886542E-06</v>
      </c>
      <c r="W139" s="100">
        <v>-6.951779400393995E-05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1588</v>
      </c>
      <c r="B141" s="24">
        <v>128.16</v>
      </c>
      <c r="C141" s="24">
        <v>147.26</v>
      </c>
      <c r="D141" s="24">
        <v>8.052108375822105</v>
      </c>
      <c r="E141" s="24">
        <v>8.340776308767484</v>
      </c>
      <c r="F141" s="24">
        <v>17.795269175335555</v>
      </c>
      <c r="G141" s="24" t="s">
        <v>59</v>
      </c>
      <c r="H141" s="24">
        <v>-8.048062174727775</v>
      </c>
      <c r="I141" s="24">
        <v>52.61193782527222</v>
      </c>
      <c r="J141" s="24" t="s">
        <v>73</v>
      </c>
      <c r="K141" s="24">
        <v>1.6619516126368845</v>
      </c>
      <c r="M141" s="24" t="s">
        <v>68</v>
      </c>
      <c r="N141" s="24">
        <v>0.8940192958355581</v>
      </c>
      <c r="X141" s="24">
        <v>67.5</v>
      </c>
    </row>
    <row r="142" spans="1:24" ht="12.75" hidden="1">
      <c r="A142" s="24">
        <v>1585</v>
      </c>
      <c r="B142" s="24">
        <v>133.74000549316406</v>
      </c>
      <c r="C142" s="24">
        <v>139.83999633789062</v>
      </c>
      <c r="D142" s="24">
        <v>8.290904998779297</v>
      </c>
      <c r="E142" s="24">
        <v>9.052584648132324</v>
      </c>
      <c r="F142" s="24">
        <v>25.486552419580867</v>
      </c>
      <c r="G142" s="24" t="s">
        <v>56</v>
      </c>
      <c r="H142" s="24">
        <v>6.958174915462692</v>
      </c>
      <c r="I142" s="24">
        <v>73.19818040862675</v>
      </c>
      <c r="J142" s="24" t="s">
        <v>62</v>
      </c>
      <c r="K142" s="24">
        <v>1.2232236165675845</v>
      </c>
      <c r="L142" s="24">
        <v>0.27881957525388007</v>
      </c>
      <c r="M142" s="24">
        <v>0.28958215716398383</v>
      </c>
      <c r="N142" s="24">
        <v>0.03953993805209293</v>
      </c>
      <c r="O142" s="24">
        <v>0.04912693937056204</v>
      </c>
      <c r="P142" s="24">
        <v>0.007998398387580216</v>
      </c>
      <c r="Q142" s="24">
        <v>0.0059798872196974795</v>
      </c>
      <c r="R142" s="24">
        <v>0.0006086091072767219</v>
      </c>
      <c r="S142" s="24">
        <v>0.0006445408535865392</v>
      </c>
      <c r="T142" s="24">
        <v>0.00011766533057798672</v>
      </c>
      <c r="U142" s="24">
        <v>0.00013078821964730827</v>
      </c>
      <c r="V142" s="24">
        <v>2.259981645861797E-05</v>
      </c>
      <c r="W142" s="24">
        <v>4.0190755304813675E-05</v>
      </c>
      <c r="X142" s="24">
        <v>67.5</v>
      </c>
    </row>
    <row r="143" spans="1:24" ht="12.75" hidden="1">
      <c r="A143" s="24">
        <v>1587</v>
      </c>
      <c r="B143" s="24">
        <v>124.9800033569336</v>
      </c>
      <c r="C143" s="24">
        <v>74.08000183105469</v>
      </c>
      <c r="D143" s="24">
        <v>8.327461242675781</v>
      </c>
      <c r="E143" s="24">
        <v>9.723062515258789</v>
      </c>
      <c r="F143" s="24">
        <v>23.649103389613945</v>
      </c>
      <c r="G143" s="24" t="s">
        <v>57</v>
      </c>
      <c r="H143" s="24">
        <v>10.117925792890247</v>
      </c>
      <c r="I143" s="24">
        <v>67.59792914982384</v>
      </c>
      <c r="J143" s="24" t="s">
        <v>60</v>
      </c>
      <c r="K143" s="24">
        <v>-0.7026030481335297</v>
      </c>
      <c r="L143" s="24">
        <v>0.0015168449504973217</v>
      </c>
      <c r="M143" s="24">
        <v>0.16362672103572534</v>
      </c>
      <c r="N143" s="24">
        <v>0.0004087013476063349</v>
      </c>
      <c r="O143" s="24">
        <v>-0.028649899384031327</v>
      </c>
      <c r="P143" s="24">
        <v>0.0001737205189648402</v>
      </c>
      <c r="Q143" s="24">
        <v>0.00324823596799494</v>
      </c>
      <c r="R143" s="24">
        <v>3.285570163099809E-05</v>
      </c>
      <c r="S143" s="24">
        <v>-0.0004103746763913623</v>
      </c>
      <c r="T143" s="24">
        <v>1.2378281750248568E-05</v>
      </c>
      <c r="U143" s="24">
        <v>6.210638541321086E-05</v>
      </c>
      <c r="V143" s="24">
        <v>2.5853298334770318E-06</v>
      </c>
      <c r="W143" s="24">
        <v>-2.6602586497255567E-05</v>
      </c>
      <c r="X143" s="24">
        <v>67.5</v>
      </c>
    </row>
    <row r="144" spans="1:24" ht="12.75" hidden="1">
      <c r="A144" s="24">
        <v>1586</v>
      </c>
      <c r="B144" s="24">
        <v>116.26000213623047</v>
      </c>
      <c r="C144" s="24">
        <v>101.76000213623047</v>
      </c>
      <c r="D144" s="24">
        <v>8.46176528930664</v>
      </c>
      <c r="E144" s="24">
        <v>10.002046585083008</v>
      </c>
      <c r="F144" s="24">
        <v>10.531257402762076</v>
      </c>
      <c r="G144" s="24" t="s">
        <v>58</v>
      </c>
      <c r="H144" s="24">
        <v>-19.146385092584524</v>
      </c>
      <c r="I144" s="24">
        <v>29.61361704364594</v>
      </c>
      <c r="J144" s="24" t="s">
        <v>61</v>
      </c>
      <c r="K144" s="24">
        <v>-1.0013116262593549</v>
      </c>
      <c r="L144" s="24">
        <v>0.2788154492243036</v>
      </c>
      <c r="M144" s="24">
        <v>-0.23892283672944106</v>
      </c>
      <c r="N144" s="24">
        <v>0.039537825741583356</v>
      </c>
      <c r="O144" s="24">
        <v>-0.03990788690476809</v>
      </c>
      <c r="P144" s="24">
        <v>0.00799651161117999</v>
      </c>
      <c r="Q144" s="24">
        <v>-0.00502075833480613</v>
      </c>
      <c r="R144" s="24">
        <v>0.0006077216042979739</v>
      </c>
      <c r="S144" s="24">
        <v>-0.0004970166364607418</v>
      </c>
      <c r="T144" s="24">
        <v>0.00011701242737819927</v>
      </c>
      <c r="U144" s="24">
        <v>-0.00011510149994425904</v>
      </c>
      <c r="V144" s="24">
        <v>2.245145370828698E-05</v>
      </c>
      <c r="W144" s="24">
        <v>-3.012638716519862E-05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1588</v>
      </c>
      <c r="B146" s="24">
        <v>128.16</v>
      </c>
      <c r="C146" s="24">
        <v>147.26</v>
      </c>
      <c r="D146" s="24">
        <v>8.052108375822105</v>
      </c>
      <c r="E146" s="24">
        <v>8.340776308767484</v>
      </c>
      <c r="F146" s="24">
        <v>12.453299159697286</v>
      </c>
      <c r="G146" s="24" t="s">
        <v>59</v>
      </c>
      <c r="H146" s="24">
        <v>-23.84166392123967</v>
      </c>
      <c r="I146" s="24">
        <v>36.81833607876032</v>
      </c>
      <c r="J146" s="24" t="s">
        <v>73</v>
      </c>
      <c r="K146" s="24">
        <v>2.5766532095518864</v>
      </c>
      <c r="M146" s="24" t="s">
        <v>68</v>
      </c>
      <c r="N146" s="24">
        <v>1.3487574655735846</v>
      </c>
      <c r="X146" s="24">
        <v>67.5</v>
      </c>
    </row>
    <row r="147" spans="1:24" ht="12.75" hidden="1">
      <c r="A147" s="24">
        <v>1585</v>
      </c>
      <c r="B147" s="24">
        <v>133.74000549316406</v>
      </c>
      <c r="C147" s="24">
        <v>139.83999633789062</v>
      </c>
      <c r="D147" s="24">
        <v>8.290904998779297</v>
      </c>
      <c r="E147" s="24">
        <v>9.052584648132324</v>
      </c>
      <c r="F147" s="24">
        <v>25.486552419580867</v>
      </c>
      <c r="G147" s="24" t="s">
        <v>56</v>
      </c>
      <c r="H147" s="24">
        <v>6.958174915462692</v>
      </c>
      <c r="I147" s="24">
        <v>73.19818040862675</v>
      </c>
      <c r="J147" s="24" t="s">
        <v>62</v>
      </c>
      <c r="K147" s="24">
        <v>1.5495807646631898</v>
      </c>
      <c r="L147" s="24">
        <v>0.1877289676499484</v>
      </c>
      <c r="M147" s="24">
        <v>0.36684256676442656</v>
      </c>
      <c r="N147" s="24">
        <v>0.040945059768942006</v>
      </c>
      <c r="O147" s="24">
        <v>0.06223378492755356</v>
      </c>
      <c r="P147" s="24">
        <v>0.005385335820917159</v>
      </c>
      <c r="Q147" s="24">
        <v>0.007575271101336252</v>
      </c>
      <c r="R147" s="24">
        <v>0.0006302498119901121</v>
      </c>
      <c r="S147" s="24">
        <v>0.0008165059747811815</v>
      </c>
      <c r="T147" s="24">
        <v>7.928692471002596E-05</v>
      </c>
      <c r="U147" s="24">
        <v>0.0001656780308923278</v>
      </c>
      <c r="V147" s="24">
        <v>2.3405485506953776E-05</v>
      </c>
      <c r="W147" s="24">
        <v>5.091338127859373E-05</v>
      </c>
      <c r="X147" s="24">
        <v>67.5</v>
      </c>
    </row>
    <row r="148" spans="1:24" ht="12.75" hidden="1">
      <c r="A148" s="24">
        <v>1586</v>
      </c>
      <c r="B148" s="24">
        <v>116.26000213623047</v>
      </c>
      <c r="C148" s="24">
        <v>101.76000213623047</v>
      </c>
      <c r="D148" s="24">
        <v>8.46176528930664</v>
      </c>
      <c r="E148" s="24">
        <v>10.002046585083008</v>
      </c>
      <c r="F148" s="24">
        <v>22.24864664015861</v>
      </c>
      <c r="G148" s="24" t="s">
        <v>57</v>
      </c>
      <c r="H148" s="24">
        <v>13.802603271956997</v>
      </c>
      <c r="I148" s="24">
        <v>62.562605408187466</v>
      </c>
      <c r="J148" s="24" t="s">
        <v>60</v>
      </c>
      <c r="K148" s="24">
        <v>-1.4500146542657597</v>
      </c>
      <c r="L148" s="24">
        <v>-0.0010219282179897012</v>
      </c>
      <c r="M148" s="24">
        <v>0.34177848544105116</v>
      </c>
      <c r="N148" s="24">
        <v>0.0004230131643284202</v>
      </c>
      <c r="O148" s="24">
        <v>-0.05846835730443265</v>
      </c>
      <c r="P148" s="24">
        <v>-0.00011663397536573656</v>
      </c>
      <c r="Q148" s="24">
        <v>0.006983038036501824</v>
      </c>
      <c r="R148" s="24">
        <v>3.398078732532567E-05</v>
      </c>
      <c r="S148" s="24">
        <v>-0.0007842336400126916</v>
      </c>
      <c r="T148" s="24">
        <v>-8.289657431081168E-06</v>
      </c>
      <c r="U148" s="24">
        <v>0.00014715581989115762</v>
      </c>
      <c r="V148" s="24">
        <v>2.6672165405788288E-06</v>
      </c>
      <c r="W148" s="24">
        <v>-4.934413268141067E-05</v>
      </c>
      <c r="X148" s="24">
        <v>67.5</v>
      </c>
    </row>
    <row r="149" spans="1:24" ht="12.75" hidden="1">
      <c r="A149" s="24">
        <v>1587</v>
      </c>
      <c r="B149" s="24">
        <v>124.9800033569336</v>
      </c>
      <c r="C149" s="24">
        <v>74.08000183105469</v>
      </c>
      <c r="D149" s="24">
        <v>8.327461242675781</v>
      </c>
      <c r="E149" s="24">
        <v>9.723062515258789</v>
      </c>
      <c r="F149" s="24">
        <v>17.521473987891458</v>
      </c>
      <c r="G149" s="24" t="s">
        <v>58</v>
      </c>
      <c r="H149" s="24">
        <v>-7.3971170114778175</v>
      </c>
      <c r="I149" s="24">
        <v>50.082886345455776</v>
      </c>
      <c r="J149" s="24" t="s">
        <v>61</v>
      </c>
      <c r="K149" s="24">
        <v>-0.5464961560969168</v>
      </c>
      <c r="L149" s="24">
        <v>-0.18772618612658343</v>
      </c>
      <c r="M149" s="24">
        <v>-0.1332701605008936</v>
      </c>
      <c r="N149" s="24">
        <v>0.04094287458575714</v>
      </c>
      <c r="O149" s="24">
        <v>-0.021318892572790696</v>
      </c>
      <c r="P149" s="24">
        <v>-0.005384072661085089</v>
      </c>
      <c r="Q149" s="24">
        <v>-0.002936309254746322</v>
      </c>
      <c r="R149" s="24">
        <v>0.0006293330847860477</v>
      </c>
      <c r="S149" s="24">
        <v>-0.0002272874935534539</v>
      </c>
      <c r="T149" s="24">
        <v>-7.885238112859145E-05</v>
      </c>
      <c r="U149" s="24">
        <v>-7.612078948960205E-05</v>
      </c>
      <c r="V149" s="24">
        <v>2.3253015024763693E-05</v>
      </c>
      <c r="W149" s="24">
        <v>-1.2543084275360582E-05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1588</v>
      </c>
      <c r="B151" s="24">
        <v>128.16</v>
      </c>
      <c r="C151" s="24">
        <v>147.26</v>
      </c>
      <c r="D151" s="24">
        <v>8.052108375822105</v>
      </c>
      <c r="E151" s="24">
        <v>8.340776308767484</v>
      </c>
      <c r="F151" s="24">
        <v>17.795269175335555</v>
      </c>
      <c r="G151" s="24" t="s">
        <v>59</v>
      </c>
      <c r="H151" s="24">
        <v>-8.048062174727775</v>
      </c>
      <c r="I151" s="24">
        <v>52.61193782527222</v>
      </c>
      <c r="J151" s="24" t="s">
        <v>73</v>
      </c>
      <c r="K151" s="24">
        <v>1.9412513036147996</v>
      </c>
      <c r="M151" s="24" t="s">
        <v>68</v>
      </c>
      <c r="N151" s="24">
        <v>1.5902836127094873</v>
      </c>
      <c r="X151" s="24">
        <v>67.5</v>
      </c>
    </row>
    <row r="152" spans="1:24" ht="12.75" hidden="1">
      <c r="A152" s="24">
        <v>1587</v>
      </c>
      <c r="B152" s="24">
        <v>124.9800033569336</v>
      </c>
      <c r="C152" s="24">
        <v>74.08000183105469</v>
      </c>
      <c r="D152" s="24">
        <v>8.327461242675781</v>
      </c>
      <c r="E152" s="24">
        <v>9.723062515258789</v>
      </c>
      <c r="F152" s="24">
        <v>24.01462212781079</v>
      </c>
      <c r="G152" s="24" t="s">
        <v>56</v>
      </c>
      <c r="H152" s="24">
        <v>11.162714229918876</v>
      </c>
      <c r="I152" s="24">
        <v>68.64271758685247</v>
      </c>
      <c r="J152" s="24" t="s">
        <v>62</v>
      </c>
      <c r="K152" s="24">
        <v>0.7317768842309885</v>
      </c>
      <c r="L152" s="24">
        <v>1.1714166757390525</v>
      </c>
      <c r="M152" s="24">
        <v>0.1732386403837206</v>
      </c>
      <c r="N152" s="24">
        <v>0.03897031180571636</v>
      </c>
      <c r="O152" s="24">
        <v>0.02938965739635764</v>
      </c>
      <c r="P152" s="24">
        <v>0.03360425031610516</v>
      </c>
      <c r="Q152" s="24">
        <v>0.0035773937239358205</v>
      </c>
      <c r="R152" s="24">
        <v>0.0005997828885086806</v>
      </c>
      <c r="S152" s="24">
        <v>0.0003855440761584926</v>
      </c>
      <c r="T152" s="24">
        <v>0.0004944453406760288</v>
      </c>
      <c r="U152" s="24">
        <v>7.821304503821366E-05</v>
      </c>
      <c r="V152" s="24">
        <v>2.2239427425572974E-05</v>
      </c>
      <c r="W152" s="24">
        <v>2.402840200868257E-05</v>
      </c>
      <c r="X152" s="24">
        <v>67.5</v>
      </c>
    </row>
    <row r="153" spans="1:24" ht="12.75" hidden="1">
      <c r="A153" s="24">
        <v>1585</v>
      </c>
      <c r="B153" s="24">
        <v>133.74000549316406</v>
      </c>
      <c r="C153" s="24">
        <v>139.83999633789062</v>
      </c>
      <c r="D153" s="24">
        <v>8.290904998779297</v>
      </c>
      <c r="E153" s="24">
        <v>9.052584648132324</v>
      </c>
      <c r="F153" s="24">
        <v>13.701127961002879</v>
      </c>
      <c r="G153" s="24" t="s">
        <v>57</v>
      </c>
      <c r="H153" s="24">
        <v>-26.889934923373673</v>
      </c>
      <c r="I153" s="24">
        <v>39.35007056979039</v>
      </c>
      <c r="J153" s="24" t="s">
        <v>60</v>
      </c>
      <c r="K153" s="24">
        <v>0.7250879977737096</v>
      </c>
      <c r="L153" s="24">
        <v>-0.006373940570237092</v>
      </c>
      <c r="M153" s="24">
        <v>-0.1713783517743229</v>
      </c>
      <c r="N153" s="24">
        <v>0.00040369580044842464</v>
      </c>
      <c r="O153" s="24">
        <v>0.02916213855773093</v>
      </c>
      <c r="P153" s="24">
        <v>-0.0007293712256659567</v>
      </c>
      <c r="Q153" s="24">
        <v>-0.0035240278619237003</v>
      </c>
      <c r="R153" s="24">
        <v>3.2428708686034886E-05</v>
      </c>
      <c r="S153" s="24">
        <v>0.000384921399046347</v>
      </c>
      <c r="T153" s="24">
        <v>-5.194614457868574E-05</v>
      </c>
      <c r="U153" s="24">
        <v>-7.573071976479066E-05</v>
      </c>
      <c r="V153" s="24">
        <v>2.5634177136754775E-06</v>
      </c>
      <c r="W153" s="24">
        <v>2.4021846074127126E-05</v>
      </c>
      <c r="X153" s="24">
        <v>67.5</v>
      </c>
    </row>
    <row r="154" spans="1:24" ht="12.75" hidden="1">
      <c r="A154" s="24">
        <v>1586</v>
      </c>
      <c r="B154" s="24">
        <v>116.26000213623047</v>
      </c>
      <c r="C154" s="24">
        <v>101.76000213623047</v>
      </c>
      <c r="D154" s="24">
        <v>8.46176528930664</v>
      </c>
      <c r="E154" s="24">
        <v>10.002046585083008</v>
      </c>
      <c r="F154" s="24">
        <v>22.24864664015861</v>
      </c>
      <c r="G154" s="24" t="s">
        <v>58</v>
      </c>
      <c r="H154" s="24">
        <v>13.802603271956997</v>
      </c>
      <c r="I154" s="24">
        <v>62.562605408187466</v>
      </c>
      <c r="J154" s="24" t="s">
        <v>61</v>
      </c>
      <c r="K154" s="24">
        <v>0.0987157726978137</v>
      </c>
      <c r="L154" s="24">
        <v>-1.1713993345913851</v>
      </c>
      <c r="M154" s="24">
        <v>0.02531969717663528</v>
      </c>
      <c r="N154" s="24">
        <v>0.03896822079509733</v>
      </c>
      <c r="O154" s="24">
        <v>0.003649881726163494</v>
      </c>
      <c r="P154" s="24">
        <v>-0.03359633398040066</v>
      </c>
      <c r="Q154" s="24">
        <v>0.0006156082231751547</v>
      </c>
      <c r="R154" s="24">
        <v>0.0005989055787023298</v>
      </c>
      <c r="S154" s="24">
        <v>2.190322389760073E-05</v>
      </c>
      <c r="T154" s="24">
        <v>-0.0004917090531804804</v>
      </c>
      <c r="U154" s="24">
        <v>1.9548363053114732E-05</v>
      </c>
      <c r="V154" s="24">
        <v>2.209119783629992E-05</v>
      </c>
      <c r="W154" s="24">
        <v>5.612613311138455E-07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1588</v>
      </c>
      <c r="B156" s="24">
        <v>128.16</v>
      </c>
      <c r="C156" s="24">
        <v>147.26</v>
      </c>
      <c r="D156" s="24">
        <v>8.052108375822105</v>
      </c>
      <c r="E156" s="24">
        <v>8.340776308767484</v>
      </c>
      <c r="F156" s="24">
        <v>23.802847103643785</v>
      </c>
      <c r="G156" s="24" t="s">
        <v>59</v>
      </c>
      <c r="H156" s="24">
        <v>9.713417763024864</v>
      </c>
      <c r="I156" s="24">
        <v>70.37341776302486</v>
      </c>
      <c r="J156" s="24" t="s">
        <v>73</v>
      </c>
      <c r="K156" s="24">
        <v>2.1243704000245778</v>
      </c>
      <c r="M156" s="24" t="s">
        <v>68</v>
      </c>
      <c r="N156" s="24">
        <v>1.1138473867521408</v>
      </c>
      <c r="X156" s="24">
        <v>67.5</v>
      </c>
    </row>
    <row r="157" spans="1:24" ht="12.75" hidden="1">
      <c r="A157" s="24">
        <v>1587</v>
      </c>
      <c r="B157" s="24">
        <v>124.9800033569336</v>
      </c>
      <c r="C157" s="24">
        <v>74.08000183105469</v>
      </c>
      <c r="D157" s="24">
        <v>8.327461242675781</v>
      </c>
      <c r="E157" s="24">
        <v>9.723062515258789</v>
      </c>
      <c r="F157" s="24">
        <v>24.01462212781079</v>
      </c>
      <c r="G157" s="24" t="s">
        <v>56</v>
      </c>
      <c r="H157" s="24">
        <v>11.162714229918876</v>
      </c>
      <c r="I157" s="24">
        <v>68.64271758685247</v>
      </c>
      <c r="J157" s="24" t="s">
        <v>62</v>
      </c>
      <c r="K157" s="24">
        <v>1.4055756409501277</v>
      </c>
      <c r="L157" s="24">
        <v>0.18263786339550855</v>
      </c>
      <c r="M157" s="24">
        <v>0.33275043507366425</v>
      </c>
      <c r="N157" s="24">
        <v>0.03722664288662941</v>
      </c>
      <c r="O157" s="24">
        <v>0.05645068322808203</v>
      </c>
      <c r="P157" s="24">
        <v>0.005239415023514229</v>
      </c>
      <c r="Q157" s="24">
        <v>0.006871278698731727</v>
      </c>
      <c r="R157" s="24">
        <v>0.0005729436863045846</v>
      </c>
      <c r="S157" s="24">
        <v>0.0007406185289802095</v>
      </c>
      <c r="T157" s="24">
        <v>7.70691926899838E-05</v>
      </c>
      <c r="U157" s="24">
        <v>0.0001502745404662037</v>
      </c>
      <c r="V157" s="24">
        <v>2.125140255402832E-05</v>
      </c>
      <c r="W157" s="24">
        <v>4.617968083268545E-05</v>
      </c>
      <c r="X157" s="24">
        <v>67.5</v>
      </c>
    </row>
    <row r="158" spans="1:24" ht="12.75" hidden="1">
      <c r="A158" s="24">
        <v>1586</v>
      </c>
      <c r="B158" s="24">
        <v>116.26000213623047</v>
      </c>
      <c r="C158" s="24">
        <v>101.76000213623047</v>
      </c>
      <c r="D158" s="24">
        <v>8.46176528930664</v>
      </c>
      <c r="E158" s="24">
        <v>10.002046585083008</v>
      </c>
      <c r="F158" s="24">
        <v>10.531257402762076</v>
      </c>
      <c r="G158" s="24" t="s">
        <v>57</v>
      </c>
      <c r="H158" s="24">
        <v>-19.146385092584524</v>
      </c>
      <c r="I158" s="24">
        <v>29.61361704364594</v>
      </c>
      <c r="J158" s="24" t="s">
        <v>60</v>
      </c>
      <c r="K158" s="24">
        <v>1.106645707910776</v>
      </c>
      <c r="L158" s="24">
        <v>-0.0009936229187414612</v>
      </c>
      <c r="M158" s="24">
        <v>-0.26429823397327934</v>
      </c>
      <c r="N158" s="24">
        <v>0.0003856439180866682</v>
      </c>
      <c r="O158" s="24">
        <v>0.044066874814434345</v>
      </c>
      <c r="P158" s="24">
        <v>-0.00011382870507770681</v>
      </c>
      <c r="Q158" s="24">
        <v>-0.00556541959955753</v>
      </c>
      <c r="R158" s="24">
        <v>3.1014218072436944E-05</v>
      </c>
      <c r="S158" s="24">
        <v>0.0005455552109395939</v>
      </c>
      <c r="T158" s="24">
        <v>-8.117981376975322E-06</v>
      </c>
      <c r="U158" s="24">
        <v>-0.00012831492291793671</v>
      </c>
      <c r="V158" s="24">
        <v>2.4556389089061676E-06</v>
      </c>
      <c r="W158" s="24">
        <v>3.295533532437852E-05</v>
      </c>
      <c r="X158" s="24">
        <v>67.5</v>
      </c>
    </row>
    <row r="159" spans="1:24" ht="12.75" hidden="1">
      <c r="A159" s="24">
        <v>1585</v>
      </c>
      <c r="B159" s="24">
        <v>133.74000549316406</v>
      </c>
      <c r="C159" s="24">
        <v>139.83999633789062</v>
      </c>
      <c r="D159" s="24">
        <v>8.290904998779297</v>
      </c>
      <c r="E159" s="24">
        <v>9.052584648132324</v>
      </c>
      <c r="F159" s="24">
        <v>19.14460571879054</v>
      </c>
      <c r="G159" s="24" t="s">
        <v>58</v>
      </c>
      <c r="H159" s="24">
        <v>-11.256095539951843</v>
      </c>
      <c r="I159" s="24">
        <v>54.98390995321222</v>
      </c>
      <c r="J159" s="24" t="s">
        <v>61</v>
      </c>
      <c r="K159" s="24">
        <v>-0.8665899604743982</v>
      </c>
      <c r="L159" s="24">
        <v>-0.1826351605227531</v>
      </c>
      <c r="M159" s="24">
        <v>-0.2021615580675973</v>
      </c>
      <c r="N159" s="24">
        <v>0.037224645322381233</v>
      </c>
      <c r="O159" s="24">
        <v>-0.03528158416236768</v>
      </c>
      <c r="P159" s="24">
        <v>-0.00523817838704706</v>
      </c>
      <c r="Q159" s="24">
        <v>-0.004029959756189294</v>
      </c>
      <c r="R159" s="24">
        <v>0.0005721036496594315</v>
      </c>
      <c r="S159" s="24">
        <v>-0.0005008845348835045</v>
      </c>
      <c r="T159" s="24">
        <v>-7.664045172263102E-05</v>
      </c>
      <c r="U159" s="24">
        <v>-7.821584282543182E-05</v>
      </c>
      <c r="V159" s="24">
        <v>2.1109048961581084E-05</v>
      </c>
      <c r="W159" s="24">
        <v>-3.234978818271405E-05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1588</v>
      </c>
      <c r="B161" s="24">
        <v>128.16</v>
      </c>
      <c r="C161" s="24">
        <v>147.26</v>
      </c>
      <c r="D161" s="24">
        <v>8.052108375822105</v>
      </c>
      <c r="E161" s="24">
        <v>8.340776308767484</v>
      </c>
      <c r="F161" s="24">
        <v>12.453299159697286</v>
      </c>
      <c r="G161" s="24" t="s">
        <v>59</v>
      </c>
      <c r="H161" s="24">
        <v>-23.84166392123967</v>
      </c>
      <c r="I161" s="24">
        <v>36.81833607876032</v>
      </c>
      <c r="J161" s="24" t="s">
        <v>73</v>
      </c>
      <c r="K161" s="24">
        <v>1.6740755321456557</v>
      </c>
      <c r="M161" s="24" t="s">
        <v>68</v>
      </c>
      <c r="N161" s="24">
        <v>1.4582384371618795</v>
      </c>
      <c r="X161" s="24">
        <v>67.5</v>
      </c>
    </row>
    <row r="162" spans="1:24" ht="12.75" hidden="1">
      <c r="A162" s="24">
        <v>1586</v>
      </c>
      <c r="B162" s="24">
        <v>116.26000213623047</v>
      </c>
      <c r="C162" s="24">
        <v>101.76000213623047</v>
      </c>
      <c r="D162" s="24">
        <v>8.46176528930664</v>
      </c>
      <c r="E162" s="24">
        <v>10.002046585083008</v>
      </c>
      <c r="F162" s="24">
        <v>22.672851318266446</v>
      </c>
      <c r="G162" s="24" t="s">
        <v>56</v>
      </c>
      <c r="H162" s="24">
        <v>14.995455597673946</v>
      </c>
      <c r="I162" s="24">
        <v>63.755457733904414</v>
      </c>
      <c r="J162" s="24" t="s">
        <v>62</v>
      </c>
      <c r="K162" s="24">
        <v>0.519147346830082</v>
      </c>
      <c r="L162" s="24">
        <v>1.1774344860127859</v>
      </c>
      <c r="M162" s="24">
        <v>0.12290098023888235</v>
      </c>
      <c r="N162" s="24">
        <v>0.03901578454661418</v>
      </c>
      <c r="O162" s="24">
        <v>0.0208496753862558</v>
      </c>
      <c r="P162" s="24">
        <v>0.03377687226355827</v>
      </c>
      <c r="Q162" s="24">
        <v>0.0025378673878100814</v>
      </c>
      <c r="R162" s="24">
        <v>0.0006004963915196681</v>
      </c>
      <c r="S162" s="24">
        <v>0.0002735906421800565</v>
      </c>
      <c r="T162" s="24">
        <v>0.0004970235879747643</v>
      </c>
      <c r="U162" s="24">
        <v>5.55227453341477E-05</v>
      </c>
      <c r="V162" s="24">
        <v>2.228029642407403E-05</v>
      </c>
      <c r="W162" s="24">
        <v>1.707029462855277E-05</v>
      </c>
      <c r="X162" s="24">
        <v>67.5</v>
      </c>
    </row>
    <row r="163" spans="1:24" ht="12.75" hidden="1">
      <c r="A163" s="24">
        <v>1585</v>
      </c>
      <c r="B163" s="24">
        <v>133.74000549316406</v>
      </c>
      <c r="C163" s="24">
        <v>139.83999633789062</v>
      </c>
      <c r="D163" s="24">
        <v>8.290904998779297</v>
      </c>
      <c r="E163" s="24">
        <v>9.052584648132324</v>
      </c>
      <c r="F163" s="24">
        <v>19.14460571879054</v>
      </c>
      <c r="G163" s="24" t="s">
        <v>57</v>
      </c>
      <c r="H163" s="24">
        <v>-11.256095539951843</v>
      </c>
      <c r="I163" s="24">
        <v>54.98390995321222</v>
      </c>
      <c r="J163" s="24" t="s">
        <v>60</v>
      </c>
      <c r="K163" s="24">
        <v>-0.4847931064235961</v>
      </c>
      <c r="L163" s="24">
        <v>-0.006406801096766235</v>
      </c>
      <c r="M163" s="24">
        <v>0.11426073861970477</v>
      </c>
      <c r="N163" s="24">
        <v>0.0004037303409598263</v>
      </c>
      <c r="O163" s="24">
        <v>-0.019549137706353283</v>
      </c>
      <c r="P163" s="24">
        <v>-0.0007329192537015569</v>
      </c>
      <c r="Q163" s="24">
        <v>0.0023341127193389852</v>
      </c>
      <c r="R163" s="24">
        <v>3.2414674837753954E-05</v>
      </c>
      <c r="S163" s="24">
        <v>-0.00026235096681573897</v>
      </c>
      <c r="T163" s="24">
        <v>-5.2186813136408905E-05</v>
      </c>
      <c r="U163" s="24">
        <v>4.918941349121954E-05</v>
      </c>
      <c r="V163" s="24">
        <v>2.551116278567835E-06</v>
      </c>
      <c r="W163" s="24">
        <v>-1.651986531958021E-05</v>
      </c>
      <c r="X163" s="24">
        <v>67.5</v>
      </c>
    </row>
    <row r="164" spans="1:24" ht="12.75" hidden="1">
      <c r="A164" s="24">
        <v>1587</v>
      </c>
      <c r="B164" s="24">
        <v>124.9800033569336</v>
      </c>
      <c r="C164" s="24">
        <v>74.08000183105469</v>
      </c>
      <c r="D164" s="24">
        <v>8.327461242675781</v>
      </c>
      <c r="E164" s="24">
        <v>9.723062515258789</v>
      </c>
      <c r="F164" s="24">
        <v>23.649103389613945</v>
      </c>
      <c r="G164" s="24" t="s">
        <v>58</v>
      </c>
      <c r="H164" s="24">
        <v>10.117925792890247</v>
      </c>
      <c r="I164" s="24">
        <v>67.59792914982384</v>
      </c>
      <c r="J164" s="24" t="s">
        <v>61</v>
      </c>
      <c r="K164" s="24">
        <v>-0.18571378970037006</v>
      </c>
      <c r="L164" s="24">
        <v>-1.1774170551473677</v>
      </c>
      <c r="M164" s="24">
        <v>-0.045267367426852376</v>
      </c>
      <c r="N164" s="24">
        <v>0.03901369561576558</v>
      </c>
      <c r="O164" s="24">
        <v>-0.007248460433104208</v>
      </c>
      <c r="P164" s="24">
        <v>-0.0337689195751994</v>
      </c>
      <c r="Q164" s="24">
        <v>-0.0009963376393220995</v>
      </c>
      <c r="R164" s="24">
        <v>0.0005996208844622618</v>
      </c>
      <c r="S164" s="24">
        <v>-7.761320570201146E-05</v>
      </c>
      <c r="T164" s="24">
        <v>-0.0004942762219022617</v>
      </c>
      <c r="U164" s="24">
        <v>-2.575222028933524E-05</v>
      </c>
      <c r="V164" s="24">
        <v>2.2133761869095643E-05</v>
      </c>
      <c r="W164" s="24">
        <v>-4.29988471107407E-06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1588</v>
      </c>
      <c r="B166" s="100">
        <v>128.16</v>
      </c>
      <c r="C166" s="100">
        <v>147.26</v>
      </c>
      <c r="D166" s="100">
        <v>8.052108375822105</v>
      </c>
      <c r="E166" s="100">
        <v>8.340776308767484</v>
      </c>
      <c r="F166" s="100">
        <v>23.802847103643785</v>
      </c>
      <c r="G166" s="100" t="s">
        <v>59</v>
      </c>
      <c r="H166" s="100">
        <v>9.713417763024864</v>
      </c>
      <c r="I166" s="100">
        <v>70.37341776302486</v>
      </c>
      <c r="J166" s="100" t="s">
        <v>73</v>
      </c>
      <c r="K166" s="100">
        <v>3.281815676212039</v>
      </c>
      <c r="M166" s="100" t="s">
        <v>68</v>
      </c>
      <c r="N166" s="100">
        <v>1.7307400806402948</v>
      </c>
      <c r="X166" s="100">
        <v>67.5</v>
      </c>
    </row>
    <row r="167" spans="1:24" s="100" customFormat="1" ht="12.75">
      <c r="A167" s="100">
        <v>1586</v>
      </c>
      <c r="B167" s="100">
        <v>116.26000213623047</v>
      </c>
      <c r="C167" s="100">
        <v>101.76000213623047</v>
      </c>
      <c r="D167" s="100">
        <v>8.46176528930664</v>
      </c>
      <c r="E167" s="100">
        <v>10.002046585083008</v>
      </c>
      <c r="F167" s="100">
        <v>22.672851318266446</v>
      </c>
      <c r="G167" s="100" t="s">
        <v>56</v>
      </c>
      <c r="H167" s="100">
        <v>14.995455597673946</v>
      </c>
      <c r="I167" s="100">
        <v>63.755457733904414</v>
      </c>
      <c r="J167" s="100" t="s">
        <v>62</v>
      </c>
      <c r="K167" s="100">
        <v>1.7402420121686188</v>
      </c>
      <c r="L167" s="100">
        <v>0.27789286916584777</v>
      </c>
      <c r="M167" s="100">
        <v>0.4119781973892286</v>
      </c>
      <c r="N167" s="100">
        <v>0.037429266522434494</v>
      </c>
      <c r="O167" s="100">
        <v>0.06989159602059627</v>
      </c>
      <c r="P167" s="100">
        <v>0.007971697223357046</v>
      </c>
      <c r="Q167" s="100">
        <v>0.008507378631691051</v>
      </c>
      <c r="R167" s="100">
        <v>0.0005760634591646901</v>
      </c>
      <c r="S167" s="100">
        <v>0.0009169744065910266</v>
      </c>
      <c r="T167" s="100">
        <v>0.0001173050936606286</v>
      </c>
      <c r="U167" s="100">
        <v>0.00018607843281740638</v>
      </c>
      <c r="V167" s="100">
        <v>2.137895375845995E-05</v>
      </c>
      <c r="W167" s="100">
        <v>5.718071157932764E-05</v>
      </c>
      <c r="X167" s="100">
        <v>67.5</v>
      </c>
    </row>
    <row r="168" spans="1:24" s="100" customFormat="1" ht="12.75">
      <c r="A168" s="100">
        <v>1587</v>
      </c>
      <c r="B168" s="100">
        <v>124.9800033569336</v>
      </c>
      <c r="C168" s="100">
        <v>74.08000183105469</v>
      </c>
      <c r="D168" s="100">
        <v>8.327461242675781</v>
      </c>
      <c r="E168" s="100">
        <v>9.723062515258789</v>
      </c>
      <c r="F168" s="100">
        <v>17.521473987891458</v>
      </c>
      <c r="G168" s="100" t="s">
        <v>57</v>
      </c>
      <c r="H168" s="100">
        <v>-7.3971170114778175</v>
      </c>
      <c r="I168" s="100">
        <v>50.082886345455776</v>
      </c>
      <c r="J168" s="100" t="s">
        <v>60</v>
      </c>
      <c r="K168" s="100">
        <v>0.6518345741449185</v>
      </c>
      <c r="L168" s="100">
        <v>0.0015122771898737027</v>
      </c>
      <c r="M168" s="100">
        <v>-0.15864457610888139</v>
      </c>
      <c r="N168" s="100">
        <v>0.0003875274538062694</v>
      </c>
      <c r="O168" s="100">
        <v>0.025478268593892302</v>
      </c>
      <c r="P168" s="100">
        <v>0.00017297641653152076</v>
      </c>
      <c r="Q168" s="100">
        <v>-0.0034809123345730607</v>
      </c>
      <c r="R168" s="100">
        <v>3.1174382474703354E-05</v>
      </c>
      <c r="S168" s="100">
        <v>0.0002758460343610521</v>
      </c>
      <c r="T168" s="100">
        <v>1.230918469616488E-05</v>
      </c>
      <c r="U168" s="100">
        <v>-8.935358962807592E-05</v>
      </c>
      <c r="V168" s="100">
        <v>2.4640270185054745E-06</v>
      </c>
      <c r="W168" s="100">
        <v>1.5376893289870744E-05</v>
      </c>
      <c r="X168" s="100">
        <v>67.5</v>
      </c>
    </row>
    <row r="169" spans="1:24" s="100" customFormat="1" ht="12.75">
      <c r="A169" s="100">
        <v>1585</v>
      </c>
      <c r="B169" s="100">
        <v>133.74000549316406</v>
      </c>
      <c r="C169" s="100">
        <v>139.83999633789062</v>
      </c>
      <c r="D169" s="100">
        <v>8.290904998779297</v>
      </c>
      <c r="E169" s="100">
        <v>9.052584648132324</v>
      </c>
      <c r="F169" s="100">
        <v>13.701127961002879</v>
      </c>
      <c r="G169" s="100" t="s">
        <v>58</v>
      </c>
      <c r="H169" s="100">
        <v>-26.889934923373673</v>
      </c>
      <c r="I169" s="100">
        <v>39.35007056979039</v>
      </c>
      <c r="J169" s="100" t="s">
        <v>61</v>
      </c>
      <c r="K169" s="100">
        <v>-1.6135532060846323</v>
      </c>
      <c r="L169" s="100">
        <v>0.2778887542721511</v>
      </c>
      <c r="M169" s="100">
        <v>-0.38020775057238315</v>
      </c>
      <c r="N169" s="100">
        <v>0.03742726031758111</v>
      </c>
      <c r="O169" s="100">
        <v>-0.06508220205066598</v>
      </c>
      <c r="P169" s="100">
        <v>0.007969820310408658</v>
      </c>
      <c r="Q169" s="100">
        <v>-0.007762650352938141</v>
      </c>
      <c r="R169" s="100">
        <v>0.0005752193206613539</v>
      </c>
      <c r="S169" s="100">
        <v>-0.0008745004446369633</v>
      </c>
      <c r="T169" s="100">
        <v>0.0001166574857042811</v>
      </c>
      <c r="U169" s="100">
        <v>-0.0001632210745595048</v>
      </c>
      <c r="V169" s="100">
        <v>2.1236483575640385E-05</v>
      </c>
      <c r="W169" s="100">
        <v>-5.507435818482302E-05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1588</v>
      </c>
      <c r="B171" s="24">
        <v>124.56</v>
      </c>
      <c r="C171" s="24">
        <v>140.36</v>
      </c>
      <c r="D171" s="24">
        <v>8.219239249656477</v>
      </c>
      <c r="E171" s="24">
        <v>8.533881355932127</v>
      </c>
      <c r="F171" s="24">
        <v>16.684298531852598</v>
      </c>
      <c r="G171" s="24" t="s">
        <v>59</v>
      </c>
      <c r="H171" s="24">
        <v>-8.742995858901253</v>
      </c>
      <c r="I171" s="24">
        <v>48.31700414109876</v>
      </c>
      <c r="J171" s="24" t="s">
        <v>73</v>
      </c>
      <c r="K171" s="24">
        <v>-1.6998412100838847</v>
      </c>
      <c r="M171" s="24" t="s">
        <v>68</v>
      </c>
      <c r="N171" s="24">
        <v>-0.9125364882552315</v>
      </c>
      <c r="X171" s="24">
        <v>67.5</v>
      </c>
    </row>
    <row r="172" spans="1:24" ht="12.75" hidden="1">
      <c r="A172" s="24">
        <v>1585</v>
      </c>
      <c r="B172" s="24">
        <v>128.9600067138672</v>
      </c>
      <c r="C172" s="24">
        <v>140.36000061035156</v>
      </c>
      <c r="D172" s="24">
        <v>8.322944641113281</v>
      </c>
      <c r="E172" s="24">
        <v>9.10277271270752</v>
      </c>
      <c r="F172" s="24">
        <v>23.767412150573023</v>
      </c>
      <c r="G172" s="24" t="s">
        <v>56</v>
      </c>
      <c r="H172" s="24">
        <v>6.524325145883282</v>
      </c>
      <c r="I172" s="24">
        <v>67.98433185975047</v>
      </c>
      <c r="J172" s="24" t="s">
        <v>62</v>
      </c>
      <c r="K172" s="24">
        <v>1.2376395757037435</v>
      </c>
      <c r="L172" s="24">
        <v>0.28207604721843393</v>
      </c>
      <c r="M172" s="24">
        <v>0.2929950123507079</v>
      </c>
      <c r="N172" s="24">
        <v>0.010162917911857373</v>
      </c>
      <c r="O172" s="24">
        <v>0.04970577888927408</v>
      </c>
      <c r="P172" s="24">
        <v>0.008091821925116975</v>
      </c>
      <c r="Q172" s="24">
        <v>0.006050373834817768</v>
      </c>
      <c r="R172" s="24">
        <v>0.00015642952381054933</v>
      </c>
      <c r="S172" s="24">
        <v>0.0006521222562172735</v>
      </c>
      <c r="T172" s="24">
        <v>0.00011902962398244774</v>
      </c>
      <c r="U172" s="24">
        <v>0.00013232362693558724</v>
      </c>
      <c r="V172" s="24">
        <v>5.789082042695695E-06</v>
      </c>
      <c r="W172" s="24">
        <v>4.0658985744624804E-05</v>
      </c>
      <c r="X172" s="24">
        <v>67.5</v>
      </c>
    </row>
    <row r="173" spans="1:24" ht="12.75" hidden="1">
      <c r="A173" s="24">
        <v>1587</v>
      </c>
      <c r="B173" s="24">
        <v>108.5</v>
      </c>
      <c r="C173" s="24">
        <v>77.0999984741211</v>
      </c>
      <c r="D173" s="24">
        <v>8.676875114440918</v>
      </c>
      <c r="E173" s="24">
        <v>9.659358024597168</v>
      </c>
      <c r="F173" s="24">
        <v>21.250577605820105</v>
      </c>
      <c r="G173" s="24" t="s">
        <v>57</v>
      </c>
      <c r="H173" s="24">
        <v>17.255634379198916</v>
      </c>
      <c r="I173" s="24">
        <v>58.255634379198916</v>
      </c>
      <c r="J173" s="24" t="s">
        <v>60</v>
      </c>
      <c r="K173" s="24">
        <v>-1.002791576418922</v>
      </c>
      <c r="L173" s="24">
        <v>0.0015349414546374249</v>
      </c>
      <c r="M173" s="24">
        <v>0.23543029401162777</v>
      </c>
      <c r="N173" s="24">
        <v>-0.00010547537830993617</v>
      </c>
      <c r="O173" s="24">
        <v>-0.040585763637157976</v>
      </c>
      <c r="P173" s="24">
        <v>0.00017579728184424152</v>
      </c>
      <c r="Q173" s="24">
        <v>0.00476543194525819</v>
      </c>
      <c r="R173" s="24">
        <v>-8.483451856089263E-06</v>
      </c>
      <c r="S173" s="24">
        <v>-0.0005566698650253503</v>
      </c>
      <c r="T173" s="24">
        <v>1.2527135376490842E-05</v>
      </c>
      <c r="U173" s="24">
        <v>9.742037933931964E-05</v>
      </c>
      <c r="V173" s="24">
        <v>-6.787885608132008E-07</v>
      </c>
      <c r="W173" s="24">
        <v>-3.53913258189551E-05</v>
      </c>
      <c r="X173" s="24">
        <v>67.5</v>
      </c>
    </row>
    <row r="174" spans="1:24" s="107" customFormat="1" ht="12.75" hidden="1">
      <c r="A174" s="107">
        <v>1586</v>
      </c>
      <c r="B174" s="107">
        <v>103.26000213623047</v>
      </c>
      <c r="C174" s="107">
        <v>97.86000061035156</v>
      </c>
      <c r="D174" s="107">
        <v>9.136225700378418</v>
      </c>
      <c r="E174" s="107">
        <v>10.14458179473877</v>
      </c>
      <c r="F174" s="107">
        <v>8.960448279339058</v>
      </c>
      <c r="G174" s="107" t="s">
        <v>58</v>
      </c>
      <c r="H174" s="107">
        <v>-12.43628430624841</v>
      </c>
      <c r="I174" s="107">
        <v>23.32371782998205</v>
      </c>
      <c r="J174" s="107" t="s">
        <v>61</v>
      </c>
      <c r="K174" s="107">
        <v>-0.7253694049319946</v>
      </c>
      <c r="L174" s="107">
        <v>0.2820718709285047</v>
      </c>
      <c r="M174" s="107">
        <v>-0.17440944333375413</v>
      </c>
      <c r="N174" s="107">
        <v>-0.010162370561425214</v>
      </c>
      <c r="O174" s="107">
        <v>-0.028695997020109786</v>
      </c>
      <c r="P174" s="107">
        <v>0.008089912075140246</v>
      </c>
      <c r="Q174" s="107">
        <v>-0.0037279594842433857</v>
      </c>
      <c r="R174" s="107">
        <v>-0.00015619931806573495</v>
      </c>
      <c r="S174" s="107">
        <v>-0.00033967940536124014</v>
      </c>
      <c r="T174" s="107">
        <v>0.00011836858647741794</v>
      </c>
      <c r="U174" s="107">
        <v>-8.954781926307047E-05</v>
      </c>
      <c r="V174" s="107">
        <v>-5.749149240259024E-06</v>
      </c>
      <c r="W174" s="107">
        <v>-2.0015173707918828E-05</v>
      </c>
      <c r="X174" s="107">
        <v>67.5</v>
      </c>
    </row>
    <row r="175" ht="12.75" hidden="1">
      <c r="A175" s="24" t="s">
        <v>88</v>
      </c>
    </row>
    <row r="176" spans="1:24" ht="12.75" hidden="1">
      <c r="A176" s="24">
        <v>1588</v>
      </c>
      <c r="B176" s="24">
        <v>124.56</v>
      </c>
      <c r="C176" s="24">
        <v>140.36</v>
      </c>
      <c r="D176" s="24">
        <v>8.219239249656477</v>
      </c>
      <c r="E176" s="24">
        <v>8.533881355932127</v>
      </c>
      <c r="F176" s="24">
        <v>12.447620875503903</v>
      </c>
      <c r="G176" s="24" t="s">
        <v>59</v>
      </c>
      <c r="H176" s="24">
        <v>-21.01223040151588</v>
      </c>
      <c r="I176" s="24">
        <v>36.04776959848412</v>
      </c>
      <c r="J176" s="24" t="s">
        <v>73</v>
      </c>
      <c r="K176" s="24">
        <v>2.576379288164437</v>
      </c>
      <c r="M176" s="24" t="s">
        <v>68</v>
      </c>
      <c r="N176" s="24">
        <v>1.3386096261522076</v>
      </c>
      <c r="X176" s="24">
        <v>67.5</v>
      </c>
    </row>
    <row r="177" spans="1:24" ht="12.75" hidden="1">
      <c r="A177" s="24">
        <v>1585</v>
      </c>
      <c r="B177" s="24">
        <v>128.9600067138672</v>
      </c>
      <c r="C177" s="24">
        <v>140.36000061035156</v>
      </c>
      <c r="D177" s="24">
        <v>8.322944641113281</v>
      </c>
      <c r="E177" s="24">
        <v>9.10277271270752</v>
      </c>
      <c r="F177" s="24">
        <v>23.767412150573023</v>
      </c>
      <c r="G177" s="24" t="s">
        <v>56</v>
      </c>
      <c r="H177" s="24">
        <v>6.524325145883282</v>
      </c>
      <c r="I177" s="24">
        <v>67.98433185975047</v>
      </c>
      <c r="J177" s="24" t="s">
        <v>62</v>
      </c>
      <c r="K177" s="24">
        <v>1.555664216353141</v>
      </c>
      <c r="L177" s="24">
        <v>0.12903762097656746</v>
      </c>
      <c r="M177" s="24">
        <v>0.3682826868567012</v>
      </c>
      <c r="N177" s="24">
        <v>0.005433822283514691</v>
      </c>
      <c r="O177" s="24">
        <v>0.06247809020714726</v>
      </c>
      <c r="P177" s="24">
        <v>0.0037016735895300007</v>
      </c>
      <c r="Q177" s="24">
        <v>0.007605020304370581</v>
      </c>
      <c r="R177" s="24">
        <v>8.362953205970087E-05</v>
      </c>
      <c r="S177" s="24">
        <v>0.000819697353316951</v>
      </c>
      <c r="T177" s="24">
        <v>5.4516698528880915E-05</v>
      </c>
      <c r="U177" s="24">
        <v>0.00016632485502065037</v>
      </c>
      <c r="V177" s="24">
        <v>3.086754050803895E-06</v>
      </c>
      <c r="W177" s="24">
        <v>5.110950543651627E-05</v>
      </c>
      <c r="X177" s="24">
        <v>67.5</v>
      </c>
    </row>
    <row r="178" spans="1:24" ht="12.75" hidden="1">
      <c r="A178" s="24">
        <v>1586</v>
      </c>
      <c r="B178" s="24">
        <v>103.26000213623047</v>
      </c>
      <c r="C178" s="24">
        <v>97.86000061035156</v>
      </c>
      <c r="D178" s="24">
        <v>9.136225700378418</v>
      </c>
      <c r="E178" s="24">
        <v>10.14458179473877</v>
      </c>
      <c r="F178" s="24">
        <v>20.810151013926</v>
      </c>
      <c r="G178" s="24" t="s">
        <v>57</v>
      </c>
      <c r="H178" s="24">
        <v>18.408056772974767</v>
      </c>
      <c r="I178" s="24">
        <v>54.168058909205236</v>
      </c>
      <c r="J178" s="24" t="s">
        <v>60</v>
      </c>
      <c r="K178" s="24">
        <v>-1.5175302862905113</v>
      </c>
      <c r="L178" s="24">
        <v>-0.0007021822572852459</v>
      </c>
      <c r="M178" s="24">
        <v>0.3583103363086744</v>
      </c>
      <c r="N178" s="24">
        <v>-5.670123922599841E-05</v>
      </c>
      <c r="O178" s="24">
        <v>-0.06109132910676319</v>
      </c>
      <c r="P178" s="24">
        <v>-8.007957578064993E-05</v>
      </c>
      <c r="Q178" s="24">
        <v>0.0073504017323493</v>
      </c>
      <c r="R178" s="24">
        <v>-4.582841759871836E-06</v>
      </c>
      <c r="S178" s="24">
        <v>-0.000811267997850321</v>
      </c>
      <c r="T178" s="24">
        <v>-5.687985683318302E-06</v>
      </c>
      <c r="U178" s="24">
        <v>0.00015686702759938536</v>
      </c>
      <c r="V178" s="24">
        <v>-3.758210306838969E-07</v>
      </c>
      <c r="W178" s="24">
        <v>-5.079881192625012E-05</v>
      </c>
      <c r="X178" s="24">
        <v>67.5</v>
      </c>
    </row>
    <row r="179" spans="1:24" ht="12.75" hidden="1">
      <c r="A179" s="24">
        <v>1587</v>
      </c>
      <c r="B179" s="24">
        <v>108.5</v>
      </c>
      <c r="C179" s="24">
        <v>77.0999984741211</v>
      </c>
      <c r="D179" s="24">
        <v>8.676875114440918</v>
      </c>
      <c r="E179" s="24">
        <v>9.659358024597168</v>
      </c>
      <c r="F179" s="24">
        <v>14.033245601484358</v>
      </c>
      <c r="G179" s="24" t="s">
        <v>58</v>
      </c>
      <c r="H179" s="24">
        <v>-2.5297221526028864</v>
      </c>
      <c r="I179" s="24">
        <v>38.47027784739711</v>
      </c>
      <c r="J179" s="24" t="s">
        <v>61</v>
      </c>
      <c r="K179" s="24">
        <v>-0.34233460858153164</v>
      </c>
      <c r="L179" s="24">
        <v>-0.1290357104346306</v>
      </c>
      <c r="M179" s="24">
        <v>-0.08512250191785746</v>
      </c>
      <c r="N179" s="24">
        <v>-0.005433526440378389</v>
      </c>
      <c r="O179" s="24">
        <v>-0.013090502813168757</v>
      </c>
      <c r="P179" s="24">
        <v>-0.003700807293681571</v>
      </c>
      <c r="Q179" s="24">
        <v>-0.0019513913505407447</v>
      </c>
      <c r="R179" s="24">
        <v>-8.35038693350704E-05</v>
      </c>
      <c r="S179" s="24">
        <v>-0.00011725180893592216</v>
      </c>
      <c r="T179" s="24">
        <v>-5.421915931988666E-05</v>
      </c>
      <c r="U179" s="24">
        <v>-5.528736790419699E-05</v>
      </c>
      <c r="V179" s="24">
        <v>-3.0637899933007727E-06</v>
      </c>
      <c r="W179" s="24">
        <v>-5.626922146853928E-06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1588</v>
      </c>
      <c r="B181" s="24">
        <v>124.56</v>
      </c>
      <c r="C181" s="24">
        <v>140.36</v>
      </c>
      <c r="D181" s="24">
        <v>8.219239249656477</v>
      </c>
      <c r="E181" s="24">
        <v>8.533881355932127</v>
      </c>
      <c r="F181" s="24">
        <v>16.684298531852598</v>
      </c>
      <c r="G181" s="24" t="s">
        <v>59</v>
      </c>
      <c r="H181" s="24">
        <v>-8.742995858901253</v>
      </c>
      <c r="I181" s="24">
        <v>48.31700414109876</v>
      </c>
      <c r="J181" s="24" t="s">
        <v>73</v>
      </c>
      <c r="K181" s="24">
        <v>2.0014467696268086</v>
      </c>
      <c r="M181" s="24" t="s">
        <v>68</v>
      </c>
      <c r="N181" s="24">
        <v>1.7408553916917375</v>
      </c>
      <c r="X181" s="24">
        <v>67.5</v>
      </c>
    </row>
    <row r="182" spans="1:24" ht="12.75" hidden="1">
      <c r="A182" s="24">
        <v>1587</v>
      </c>
      <c r="B182" s="24">
        <v>108.5</v>
      </c>
      <c r="C182" s="24">
        <v>77.0999984741211</v>
      </c>
      <c r="D182" s="24">
        <v>8.676875114440918</v>
      </c>
      <c r="E182" s="24">
        <v>9.659358024597168</v>
      </c>
      <c r="F182" s="24">
        <v>20.580572707538018</v>
      </c>
      <c r="G182" s="24" t="s">
        <v>56</v>
      </c>
      <c r="H182" s="24">
        <v>15.41890499185729</v>
      </c>
      <c r="I182" s="24">
        <v>56.41890499185729</v>
      </c>
      <c r="J182" s="24" t="s">
        <v>62</v>
      </c>
      <c r="K182" s="24">
        <v>0.5697279418206974</v>
      </c>
      <c r="L182" s="24">
        <v>1.287135963726427</v>
      </c>
      <c r="M182" s="24">
        <v>0.13487564874298325</v>
      </c>
      <c r="N182" s="24">
        <v>0.007163527765381198</v>
      </c>
      <c r="O182" s="24">
        <v>0.022881497916680822</v>
      </c>
      <c r="P182" s="24">
        <v>0.036923898893465895</v>
      </c>
      <c r="Q182" s="24">
        <v>0.0027851902247951637</v>
      </c>
      <c r="R182" s="24">
        <v>0.00011033995127068682</v>
      </c>
      <c r="S182" s="24">
        <v>0.0003001615994695946</v>
      </c>
      <c r="T182" s="24">
        <v>0.0005433014086811443</v>
      </c>
      <c r="U182" s="24">
        <v>6.089018872847705E-05</v>
      </c>
      <c r="V182" s="24">
        <v>4.113178771994454E-06</v>
      </c>
      <c r="W182" s="24">
        <v>1.8705011053209974E-05</v>
      </c>
      <c r="X182" s="24">
        <v>67.5</v>
      </c>
    </row>
    <row r="183" spans="1:24" ht="12.75" hidden="1">
      <c r="A183" s="24">
        <v>1585</v>
      </c>
      <c r="B183" s="24">
        <v>128.9600067138672</v>
      </c>
      <c r="C183" s="24">
        <v>140.36000061035156</v>
      </c>
      <c r="D183" s="24">
        <v>8.322944641113281</v>
      </c>
      <c r="E183" s="24">
        <v>9.10277271270752</v>
      </c>
      <c r="F183" s="24">
        <v>13.357935718211948</v>
      </c>
      <c r="G183" s="24" t="s">
        <v>57</v>
      </c>
      <c r="H183" s="24">
        <v>-23.250952691709344</v>
      </c>
      <c r="I183" s="24">
        <v>38.209054022157844</v>
      </c>
      <c r="J183" s="24" t="s">
        <v>60</v>
      </c>
      <c r="K183" s="24">
        <v>0.558450170780093</v>
      </c>
      <c r="L183" s="24">
        <v>-0.007003109385754938</v>
      </c>
      <c r="M183" s="24">
        <v>-0.13189365635863198</v>
      </c>
      <c r="N183" s="24">
        <v>-7.343059821933799E-05</v>
      </c>
      <c r="O183" s="24">
        <v>0.022476187741158962</v>
      </c>
      <c r="P183" s="24">
        <v>-0.0008013666686027088</v>
      </c>
      <c r="Q183" s="24">
        <v>-0.002707383379255553</v>
      </c>
      <c r="R183" s="24">
        <v>-5.932932145549211E-06</v>
      </c>
      <c r="S183" s="24">
        <v>0.00029797467422824583</v>
      </c>
      <c r="T183" s="24">
        <v>-5.707414778181084E-05</v>
      </c>
      <c r="U183" s="24">
        <v>-5.7862594298568896E-05</v>
      </c>
      <c r="V183" s="24">
        <v>-4.65092017019153E-07</v>
      </c>
      <c r="W183" s="24">
        <v>1.8633677540422004E-05</v>
      </c>
      <c r="X183" s="24">
        <v>67.5</v>
      </c>
    </row>
    <row r="184" spans="1:24" ht="12.75" hidden="1">
      <c r="A184" s="24">
        <v>1586</v>
      </c>
      <c r="B184" s="24">
        <v>103.26000213623047</v>
      </c>
      <c r="C184" s="24">
        <v>97.86000061035156</v>
      </c>
      <c r="D184" s="24">
        <v>9.136225700378418</v>
      </c>
      <c r="E184" s="24">
        <v>10.14458179473877</v>
      </c>
      <c r="F184" s="24">
        <v>20.810151013926</v>
      </c>
      <c r="G184" s="24" t="s">
        <v>58</v>
      </c>
      <c r="H184" s="24">
        <v>18.408056772974767</v>
      </c>
      <c r="I184" s="24">
        <v>54.168058909205236</v>
      </c>
      <c r="J184" s="24" t="s">
        <v>61</v>
      </c>
      <c r="K184" s="24">
        <v>0.1127977590510246</v>
      </c>
      <c r="L184" s="24">
        <v>-1.2871169121633392</v>
      </c>
      <c r="M184" s="24">
        <v>0.02820468110423686</v>
      </c>
      <c r="N184" s="24">
        <v>-0.007163151400929098</v>
      </c>
      <c r="O184" s="24">
        <v>0.00428764871873202</v>
      </c>
      <c r="P184" s="24">
        <v>-0.03691520175967273</v>
      </c>
      <c r="Q184" s="24">
        <v>0.0006537276390250877</v>
      </c>
      <c r="R184" s="24">
        <v>-0.0001101803301981522</v>
      </c>
      <c r="S184" s="24">
        <v>3.616737915188361E-05</v>
      </c>
      <c r="T184" s="24">
        <v>-0.000540295254772699</v>
      </c>
      <c r="U184" s="24">
        <v>1.8961415148368428E-05</v>
      </c>
      <c r="V184" s="24">
        <v>-4.086799362103657E-06</v>
      </c>
      <c r="W184" s="24">
        <v>1.6320232290871087E-06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1588</v>
      </c>
      <c r="B186" s="24">
        <v>124.56</v>
      </c>
      <c r="C186" s="24">
        <v>140.36</v>
      </c>
      <c r="D186" s="24">
        <v>8.219239249656477</v>
      </c>
      <c r="E186" s="24">
        <v>8.533881355932127</v>
      </c>
      <c r="F186" s="24">
        <v>23.567991073775183</v>
      </c>
      <c r="G186" s="24" t="s">
        <v>59</v>
      </c>
      <c r="H186" s="24">
        <v>11.19187886293058</v>
      </c>
      <c r="I186" s="24">
        <v>68.25187886293058</v>
      </c>
      <c r="J186" s="24" t="s">
        <v>73</v>
      </c>
      <c r="K186" s="24">
        <v>-1.9773960444885823</v>
      </c>
      <c r="M186" s="24" t="s">
        <v>68</v>
      </c>
      <c r="N186" s="24">
        <v>-1.0273588649538647</v>
      </c>
      <c r="X186" s="24">
        <v>67.5</v>
      </c>
    </row>
    <row r="187" spans="1:24" ht="12.75" hidden="1">
      <c r="A187" s="24">
        <v>1587</v>
      </c>
      <c r="B187" s="24">
        <v>108.5</v>
      </c>
      <c r="C187" s="24">
        <v>77.0999984741211</v>
      </c>
      <c r="D187" s="24">
        <v>8.676875114440918</v>
      </c>
      <c r="E187" s="24">
        <v>9.659358024597168</v>
      </c>
      <c r="F187" s="24">
        <v>20.580572707538018</v>
      </c>
      <c r="G187" s="24" t="s">
        <v>56</v>
      </c>
      <c r="H187" s="24">
        <v>15.41890499185729</v>
      </c>
      <c r="I187" s="24">
        <v>56.41890499185729</v>
      </c>
      <c r="J187" s="24" t="s">
        <v>62</v>
      </c>
      <c r="K187" s="24">
        <v>1.3630010725805006</v>
      </c>
      <c r="L187" s="24">
        <v>0.11090968531883834</v>
      </c>
      <c r="M187" s="24">
        <v>0.3226713729457848</v>
      </c>
      <c r="N187" s="24">
        <v>0.012437500007160441</v>
      </c>
      <c r="O187" s="24">
        <v>0.054740809191823905</v>
      </c>
      <c r="P187" s="24">
        <v>0.0031818046691798585</v>
      </c>
      <c r="Q187" s="24">
        <v>0.006663179753566473</v>
      </c>
      <c r="R187" s="24">
        <v>0.0001915166574719013</v>
      </c>
      <c r="S187" s="24">
        <v>0.0007181991661759597</v>
      </c>
      <c r="T187" s="24">
        <v>4.680449632754056E-05</v>
      </c>
      <c r="U187" s="24">
        <v>0.0001457344410864123</v>
      </c>
      <c r="V187" s="24">
        <v>7.11506775017409E-06</v>
      </c>
      <c r="W187" s="24">
        <v>4.4782538920898466E-05</v>
      </c>
      <c r="X187" s="24">
        <v>67.5</v>
      </c>
    </row>
    <row r="188" spans="1:24" s="107" customFormat="1" ht="12.75" hidden="1">
      <c r="A188" s="107">
        <v>1586</v>
      </c>
      <c r="B188" s="107">
        <v>103.26000213623047</v>
      </c>
      <c r="C188" s="107">
        <v>97.86000061035156</v>
      </c>
      <c r="D188" s="107">
        <v>9.136225700378418</v>
      </c>
      <c r="E188" s="107">
        <v>10.14458179473877</v>
      </c>
      <c r="F188" s="107">
        <v>8.960448279339058</v>
      </c>
      <c r="G188" s="107" t="s">
        <v>57</v>
      </c>
      <c r="H188" s="107">
        <v>-12.43628430624841</v>
      </c>
      <c r="I188" s="107">
        <v>23.32371782998205</v>
      </c>
      <c r="J188" s="107" t="s">
        <v>60</v>
      </c>
      <c r="K188" s="107">
        <v>0.9048301599811686</v>
      </c>
      <c r="L188" s="107">
        <v>-0.000602810326444938</v>
      </c>
      <c r="M188" s="107">
        <v>-0.21693507267332926</v>
      </c>
      <c r="N188" s="107">
        <v>-0.0001280412922750932</v>
      </c>
      <c r="O188" s="107">
        <v>0.035895895423129806</v>
      </c>
      <c r="P188" s="107">
        <v>-6.911631696450506E-05</v>
      </c>
      <c r="Q188" s="107">
        <v>-0.004607591865473064</v>
      </c>
      <c r="R188" s="107">
        <v>-1.0280981638042463E-05</v>
      </c>
      <c r="S188" s="107">
        <v>0.00043325316185214674</v>
      </c>
      <c r="T188" s="107">
        <v>-4.935107007041571E-06</v>
      </c>
      <c r="U188" s="107">
        <v>-0.00010879804160286065</v>
      </c>
      <c r="V188" s="107">
        <v>-8.045535961054452E-07</v>
      </c>
      <c r="W188" s="107">
        <v>2.5809948417445605E-05</v>
      </c>
      <c r="X188" s="107">
        <v>67.5</v>
      </c>
    </row>
    <row r="189" spans="1:24" ht="12.75" hidden="1">
      <c r="A189" s="24">
        <v>1585</v>
      </c>
      <c r="B189" s="24">
        <v>128.9600067138672</v>
      </c>
      <c r="C189" s="24">
        <v>140.36000061035156</v>
      </c>
      <c r="D189" s="24">
        <v>8.322944641113281</v>
      </c>
      <c r="E189" s="24">
        <v>9.10277271270752</v>
      </c>
      <c r="F189" s="24">
        <v>17.643777323799526</v>
      </c>
      <c r="G189" s="24" t="s">
        <v>58</v>
      </c>
      <c r="H189" s="24">
        <v>-10.99172664864318</v>
      </c>
      <c r="I189" s="24">
        <v>50.468280065224</v>
      </c>
      <c r="J189" s="24" t="s">
        <v>61</v>
      </c>
      <c r="K189" s="24">
        <v>-1.0193401323621316</v>
      </c>
      <c r="L189" s="24">
        <v>-0.11090804712568911</v>
      </c>
      <c r="M189" s="24">
        <v>-0.23886395534474242</v>
      </c>
      <c r="N189" s="24">
        <v>-0.012436840911404652</v>
      </c>
      <c r="O189" s="24">
        <v>-0.04132845125028763</v>
      </c>
      <c r="P189" s="24">
        <v>-0.003181053895730786</v>
      </c>
      <c r="Q189" s="24">
        <v>-0.004813321268060612</v>
      </c>
      <c r="R189" s="24">
        <v>-0.00019124050696902006</v>
      </c>
      <c r="S189" s="24">
        <v>-0.0005728016585529073</v>
      </c>
      <c r="T189" s="24">
        <v>-4.654358812235909E-05</v>
      </c>
      <c r="U189" s="24">
        <v>-9.696140191927497E-05</v>
      </c>
      <c r="V189" s="24">
        <v>-7.069432975887188E-06</v>
      </c>
      <c r="W189" s="24">
        <v>-3.6596753338111605E-05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1588</v>
      </c>
      <c r="B191" s="24">
        <v>124.56</v>
      </c>
      <c r="C191" s="24">
        <v>140.36</v>
      </c>
      <c r="D191" s="24">
        <v>8.219239249656477</v>
      </c>
      <c r="E191" s="24">
        <v>8.533881355932127</v>
      </c>
      <c r="F191" s="24">
        <v>12.447620875503903</v>
      </c>
      <c r="G191" s="24" t="s">
        <v>59</v>
      </c>
      <c r="H191" s="24">
        <v>-21.01223040151588</v>
      </c>
      <c r="I191" s="24">
        <v>36.04776959848412</v>
      </c>
      <c r="J191" s="24" t="s">
        <v>73</v>
      </c>
      <c r="K191" s="24">
        <v>1.820597669034621</v>
      </c>
      <c r="M191" s="24" t="s">
        <v>68</v>
      </c>
      <c r="N191" s="24">
        <v>1.649438022193288</v>
      </c>
      <c r="X191" s="24">
        <v>67.5</v>
      </c>
    </row>
    <row r="192" spans="1:24" ht="12.75" hidden="1">
      <c r="A192" s="24">
        <v>1586</v>
      </c>
      <c r="B192" s="24">
        <v>103.26000213623047</v>
      </c>
      <c r="C192" s="24">
        <v>97.86000061035156</v>
      </c>
      <c r="D192" s="24">
        <v>9.136225700378418</v>
      </c>
      <c r="E192" s="24">
        <v>10.14458179473877</v>
      </c>
      <c r="F192" s="24">
        <v>20.13719697081824</v>
      </c>
      <c r="G192" s="24" t="s">
        <v>56</v>
      </c>
      <c r="H192" s="24">
        <v>16.65638211064988</v>
      </c>
      <c r="I192" s="24">
        <v>52.41638424688035</v>
      </c>
      <c r="J192" s="24" t="s">
        <v>62</v>
      </c>
      <c r="K192" s="24">
        <v>0.3860976885012638</v>
      </c>
      <c r="L192" s="24">
        <v>1.2889935770612042</v>
      </c>
      <c r="M192" s="24">
        <v>0.09140313869428131</v>
      </c>
      <c r="N192" s="24">
        <v>0.007456963729154914</v>
      </c>
      <c r="O192" s="24">
        <v>0.015506012304851272</v>
      </c>
      <c r="P192" s="24">
        <v>0.03697716538195959</v>
      </c>
      <c r="Q192" s="24">
        <v>0.0018874551347916686</v>
      </c>
      <c r="R192" s="24">
        <v>0.00011484004792054304</v>
      </c>
      <c r="S192" s="24">
        <v>0.00020345691059069597</v>
      </c>
      <c r="T192" s="24">
        <v>0.0005441136022485419</v>
      </c>
      <c r="U192" s="24">
        <v>4.130654182820881E-05</v>
      </c>
      <c r="V192" s="24">
        <v>4.269375869121873E-06</v>
      </c>
      <c r="W192" s="24">
        <v>1.2694450580962531E-05</v>
      </c>
      <c r="X192" s="24">
        <v>67.5</v>
      </c>
    </row>
    <row r="193" spans="1:24" ht="12.75" hidden="1">
      <c r="A193" s="24">
        <v>1585</v>
      </c>
      <c r="B193" s="24">
        <v>128.9600067138672</v>
      </c>
      <c r="C193" s="24">
        <v>140.36000061035156</v>
      </c>
      <c r="D193" s="24">
        <v>8.322944641113281</v>
      </c>
      <c r="E193" s="24">
        <v>9.10277271270752</v>
      </c>
      <c r="F193" s="24">
        <v>17.643777323799526</v>
      </c>
      <c r="G193" s="24" t="s">
        <v>57</v>
      </c>
      <c r="H193" s="24">
        <v>-10.99172664864318</v>
      </c>
      <c r="I193" s="24">
        <v>50.468280065224</v>
      </c>
      <c r="J193" s="24" t="s">
        <v>60</v>
      </c>
      <c r="K193" s="24">
        <v>-0.3853164208698284</v>
      </c>
      <c r="L193" s="24">
        <v>-0.007013351087262465</v>
      </c>
      <c r="M193" s="24">
        <v>0.09127837035243047</v>
      </c>
      <c r="N193" s="24">
        <v>-7.682951028118825E-05</v>
      </c>
      <c r="O193" s="24">
        <v>-0.015463116929174719</v>
      </c>
      <c r="P193" s="24">
        <v>-0.0008023760553878863</v>
      </c>
      <c r="Q193" s="24">
        <v>0.0018868165311789276</v>
      </c>
      <c r="R193" s="24">
        <v>-6.219519845536414E-06</v>
      </c>
      <c r="S193" s="24">
        <v>-0.0002014177598337134</v>
      </c>
      <c r="T193" s="24">
        <v>-5.713632328335799E-05</v>
      </c>
      <c r="U193" s="24">
        <v>4.1248699019360335E-05</v>
      </c>
      <c r="V193" s="24">
        <v>-4.962652850814655E-07</v>
      </c>
      <c r="W193" s="24">
        <v>-1.2501758841721544E-05</v>
      </c>
      <c r="X193" s="24">
        <v>67.5</v>
      </c>
    </row>
    <row r="194" spans="1:24" ht="12.75" hidden="1">
      <c r="A194" s="24">
        <v>1587</v>
      </c>
      <c r="B194" s="24">
        <v>108.5</v>
      </c>
      <c r="C194" s="24">
        <v>77.0999984741211</v>
      </c>
      <c r="D194" s="24">
        <v>8.676875114440918</v>
      </c>
      <c r="E194" s="24">
        <v>9.659358024597168</v>
      </c>
      <c r="F194" s="24">
        <v>21.250577605820105</v>
      </c>
      <c r="G194" s="24" t="s">
        <v>58</v>
      </c>
      <c r="H194" s="24">
        <v>17.255634379198916</v>
      </c>
      <c r="I194" s="24">
        <v>58.255634379198916</v>
      </c>
      <c r="J194" s="24" t="s">
        <v>61</v>
      </c>
      <c r="K194" s="24">
        <v>0.02454955954969843</v>
      </c>
      <c r="L194" s="24">
        <v>-1.2889744972696573</v>
      </c>
      <c r="M194" s="24">
        <v>0.004774187781242636</v>
      </c>
      <c r="N194" s="24">
        <v>-0.007456567929301114</v>
      </c>
      <c r="O194" s="24">
        <v>0.0011525764325498267</v>
      </c>
      <c r="P194" s="24">
        <v>-0.03696845888525151</v>
      </c>
      <c r="Q194" s="24">
        <v>4.909443472894907E-05</v>
      </c>
      <c r="R194" s="24">
        <v>-0.00011467150552462281</v>
      </c>
      <c r="S194" s="24">
        <v>2.873326453222809E-05</v>
      </c>
      <c r="T194" s="24">
        <v>-0.0005411053988952097</v>
      </c>
      <c r="U194" s="24">
        <v>-2.1852292822003944E-06</v>
      </c>
      <c r="V194" s="24">
        <v>-4.240435246370726E-06</v>
      </c>
      <c r="W194" s="24">
        <v>2.203429466975778E-06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1588</v>
      </c>
      <c r="B196" s="100">
        <v>124.56</v>
      </c>
      <c r="C196" s="100">
        <v>140.36</v>
      </c>
      <c r="D196" s="100">
        <v>8.219239249656477</v>
      </c>
      <c r="E196" s="100">
        <v>8.533881355932127</v>
      </c>
      <c r="F196" s="100">
        <v>23.567991073775183</v>
      </c>
      <c r="G196" s="100" t="s">
        <v>59</v>
      </c>
      <c r="H196" s="100">
        <v>11.19187886293058</v>
      </c>
      <c r="I196" s="100">
        <v>68.25187886293058</v>
      </c>
      <c r="J196" s="100" t="s">
        <v>73</v>
      </c>
      <c r="K196" s="100">
        <v>2.8756379531094036</v>
      </c>
      <c r="M196" s="100" t="s">
        <v>68</v>
      </c>
      <c r="N196" s="100">
        <v>1.5241672403737743</v>
      </c>
      <c r="X196" s="100">
        <v>67.5</v>
      </c>
    </row>
    <row r="197" spans="1:24" s="100" customFormat="1" ht="12.75">
      <c r="A197" s="100">
        <v>1586</v>
      </c>
      <c r="B197" s="100">
        <v>103.26000213623047</v>
      </c>
      <c r="C197" s="100">
        <v>97.86000061035156</v>
      </c>
      <c r="D197" s="100">
        <v>9.136225700378418</v>
      </c>
      <c r="E197" s="100">
        <v>10.14458179473877</v>
      </c>
      <c r="F197" s="100">
        <v>20.13719697081824</v>
      </c>
      <c r="G197" s="100" t="s">
        <v>56</v>
      </c>
      <c r="H197" s="100">
        <v>16.65638211064988</v>
      </c>
      <c r="I197" s="100">
        <v>52.41638424688035</v>
      </c>
      <c r="J197" s="100" t="s">
        <v>62</v>
      </c>
      <c r="K197" s="100">
        <v>1.623122378271298</v>
      </c>
      <c r="L197" s="100">
        <v>0.29834636913453727</v>
      </c>
      <c r="M197" s="100">
        <v>0.3842517563153089</v>
      </c>
      <c r="N197" s="100">
        <v>0.008079529620423333</v>
      </c>
      <c r="O197" s="100">
        <v>0.0651877811706894</v>
      </c>
      <c r="P197" s="100">
        <v>0.00855842429159953</v>
      </c>
      <c r="Q197" s="100">
        <v>0.007934860407593874</v>
      </c>
      <c r="R197" s="100">
        <v>0.00012442924872308982</v>
      </c>
      <c r="S197" s="100">
        <v>0.000855264600303219</v>
      </c>
      <c r="T197" s="100">
        <v>0.00012593133224507618</v>
      </c>
      <c r="U197" s="100">
        <v>0.00017356235361924518</v>
      </c>
      <c r="V197" s="100">
        <v>4.615642731863246E-06</v>
      </c>
      <c r="W197" s="100">
        <v>5.333114159973695E-05</v>
      </c>
      <c r="X197" s="100">
        <v>67.5</v>
      </c>
    </row>
    <row r="198" spans="1:24" s="100" customFormat="1" ht="12.75">
      <c r="A198" s="100">
        <v>1587</v>
      </c>
      <c r="B198" s="100">
        <v>108.5</v>
      </c>
      <c r="C198" s="100">
        <v>77.0999984741211</v>
      </c>
      <c r="D198" s="100">
        <v>8.676875114440918</v>
      </c>
      <c r="E198" s="100">
        <v>9.659358024597168</v>
      </c>
      <c r="F198" s="100">
        <v>14.033245601484358</v>
      </c>
      <c r="G198" s="100" t="s">
        <v>57</v>
      </c>
      <c r="H198" s="100">
        <v>-2.5297221526028864</v>
      </c>
      <c r="I198" s="100">
        <v>38.47027784739711</v>
      </c>
      <c r="J198" s="100" t="s">
        <v>60</v>
      </c>
      <c r="K198" s="100">
        <v>0.5217861233828116</v>
      </c>
      <c r="L198" s="100">
        <v>0.0016239964288284289</v>
      </c>
      <c r="M198" s="100">
        <v>-0.12765315618570516</v>
      </c>
      <c r="N198" s="100">
        <v>-8.317844322731666E-05</v>
      </c>
      <c r="O198" s="100">
        <v>0.020288766008228366</v>
      </c>
      <c r="P198" s="100">
        <v>0.0001857430798506677</v>
      </c>
      <c r="Q198" s="100">
        <v>-0.002831519896521025</v>
      </c>
      <c r="R198" s="100">
        <v>-6.666765263853788E-06</v>
      </c>
      <c r="S198" s="100">
        <v>0.00021070049508276504</v>
      </c>
      <c r="T198" s="100">
        <v>1.3217210788910948E-05</v>
      </c>
      <c r="U198" s="100">
        <v>-7.459358623926244E-05</v>
      </c>
      <c r="V198" s="100">
        <v>-5.227860491172691E-07</v>
      </c>
      <c r="W198" s="100">
        <v>1.1413311691509519E-05</v>
      </c>
      <c r="X198" s="100">
        <v>67.5</v>
      </c>
    </row>
    <row r="199" spans="1:24" s="100" customFormat="1" ht="12.75">
      <c r="A199" s="100">
        <v>1585</v>
      </c>
      <c r="B199" s="100">
        <v>128.9600067138672</v>
      </c>
      <c r="C199" s="100">
        <v>140.36000061035156</v>
      </c>
      <c r="D199" s="100">
        <v>8.322944641113281</v>
      </c>
      <c r="E199" s="100">
        <v>9.10277271270752</v>
      </c>
      <c r="F199" s="100">
        <v>13.357935718211948</v>
      </c>
      <c r="G199" s="100" t="s">
        <v>58</v>
      </c>
      <c r="H199" s="100">
        <v>-23.250952691709344</v>
      </c>
      <c r="I199" s="100">
        <v>38.209054022157844</v>
      </c>
      <c r="J199" s="100" t="s">
        <v>61</v>
      </c>
      <c r="K199" s="100">
        <v>-1.5369663289383448</v>
      </c>
      <c r="L199" s="100">
        <v>0.29834194913112827</v>
      </c>
      <c r="M199" s="100">
        <v>-0.36242803968129655</v>
      </c>
      <c r="N199" s="100">
        <v>-0.008079101449658883</v>
      </c>
      <c r="O199" s="100">
        <v>-0.06195008303320541</v>
      </c>
      <c r="P199" s="100">
        <v>0.008556408467536395</v>
      </c>
      <c r="Q199" s="100">
        <v>-0.007412456054750435</v>
      </c>
      <c r="R199" s="100">
        <v>-0.0001242505218448165</v>
      </c>
      <c r="S199" s="100">
        <v>-0.0008289046012079453</v>
      </c>
      <c r="T199" s="100">
        <v>0.00012523580071202188</v>
      </c>
      <c r="U199" s="100">
        <v>-0.00015671530712032449</v>
      </c>
      <c r="V199" s="100">
        <v>-4.5859407513672E-06</v>
      </c>
      <c r="W199" s="100">
        <v>-5.209555624584159E-05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1588</v>
      </c>
      <c r="B201" s="24">
        <v>125.88</v>
      </c>
      <c r="C201" s="24">
        <v>141.48</v>
      </c>
      <c r="D201" s="24">
        <v>8.238153473805236</v>
      </c>
      <c r="E201" s="24">
        <v>8.56948436816409</v>
      </c>
      <c r="F201" s="24">
        <v>18.13732898619153</v>
      </c>
      <c r="G201" s="24" t="s">
        <v>59</v>
      </c>
      <c r="H201" s="24">
        <v>-5.972770141923206</v>
      </c>
      <c r="I201" s="24">
        <v>52.407229858076796</v>
      </c>
      <c r="J201" s="24" t="s">
        <v>73</v>
      </c>
      <c r="K201" s="24">
        <v>-1.2591583074725152</v>
      </c>
      <c r="M201" s="24" t="s">
        <v>68</v>
      </c>
      <c r="N201" s="24">
        <v>-0.6874839427364828</v>
      </c>
      <c r="X201" s="24">
        <v>67.5</v>
      </c>
    </row>
    <row r="202" spans="1:24" ht="12.75" hidden="1">
      <c r="A202" s="24">
        <v>1585</v>
      </c>
      <c r="B202" s="24">
        <v>131.75999450683594</v>
      </c>
      <c r="C202" s="24">
        <v>140.16000366210938</v>
      </c>
      <c r="D202" s="24">
        <v>8.431394577026367</v>
      </c>
      <c r="E202" s="24">
        <v>9.180638313293457</v>
      </c>
      <c r="F202" s="24">
        <v>24.67024723515041</v>
      </c>
      <c r="G202" s="24" t="s">
        <v>56</v>
      </c>
      <c r="H202" s="24">
        <v>5.407325686502958</v>
      </c>
      <c r="I202" s="24">
        <v>69.6673201933389</v>
      </c>
      <c r="J202" s="24" t="s">
        <v>62</v>
      </c>
      <c r="K202" s="24">
        <v>1.054100471444349</v>
      </c>
      <c r="L202" s="24">
        <v>0.28755652287654454</v>
      </c>
      <c r="M202" s="24">
        <v>0.2495445456987552</v>
      </c>
      <c r="N202" s="24">
        <v>0.03437790343750911</v>
      </c>
      <c r="O202" s="24">
        <v>0.042334505074800736</v>
      </c>
      <c r="P202" s="24">
        <v>0.00824904137738606</v>
      </c>
      <c r="Q202" s="24">
        <v>0.0051531250832621885</v>
      </c>
      <c r="R202" s="24">
        <v>0.0005291546298230618</v>
      </c>
      <c r="S202" s="24">
        <v>0.0005554060297312906</v>
      </c>
      <c r="T202" s="24">
        <v>0.00012134551123033012</v>
      </c>
      <c r="U202" s="24">
        <v>0.00011269747535898324</v>
      </c>
      <c r="V202" s="24">
        <v>1.9622876578213132E-05</v>
      </c>
      <c r="W202" s="24">
        <v>3.4626890766157196E-05</v>
      </c>
      <c r="X202" s="24">
        <v>67.5</v>
      </c>
    </row>
    <row r="203" spans="1:24" ht="12.75" hidden="1">
      <c r="A203" s="24">
        <v>1587</v>
      </c>
      <c r="B203" s="24">
        <v>108.44000244140625</v>
      </c>
      <c r="C203" s="24">
        <v>83.54000091552734</v>
      </c>
      <c r="D203" s="24">
        <v>8.58581256866455</v>
      </c>
      <c r="E203" s="24">
        <v>9.455492973327637</v>
      </c>
      <c r="F203" s="24">
        <v>21.17496594167927</v>
      </c>
      <c r="G203" s="24" t="s">
        <v>57</v>
      </c>
      <c r="H203" s="24">
        <v>17.723875077158873</v>
      </c>
      <c r="I203" s="24">
        <v>58.66387751856512</v>
      </c>
      <c r="J203" s="24" t="s">
        <v>60</v>
      </c>
      <c r="K203" s="24">
        <v>-0.9134760997695142</v>
      </c>
      <c r="L203" s="24">
        <v>0.0015649642939777667</v>
      </c>
      <c r="M203" s="24">
        <v>0.2148239084504067</v>
      </c>
      <c r="N203" s="24">
        <v>-0.0003558975185206558</v>
      </c>
      <c r="O203" s="24">
        <v>-0.036912560118049303</v>
      </c>
      <c r="P203" s="24">
        <v>0.00017919400730941046</v>
      </c>
      <c r="Q203" s="24">
        <v>0.004365766481141689</v>
      </c>
      <c r="R203" s="24">
        <v>-2.86137439108552E-05</v>
      </c>
      <c r="S203" s="24">
        <v>-0.000501525584697755</v>
      </c>
      <c r="T203" s="24">
        <v>1.276718631338813E-05</v>
      </c>
      <c r="U203" s="24">
        <v>9.042202729590453E-05</v>
      </c>
      <c r="V203" s="24">
        <v>-2.266070809780269E-06</v>
      </c>
      <c r="W203" s="24">
        <v>-3.1744676336542726E-05</v>
      </c>
      <c r="X203" s="24">
        <v>67.5</v>
      </c>
    </row>
    <row r="204" spans="1:24" s="107" customFormat="1" ht="12.75" hidden="1">
      <c r="A204" s="107">
        <v>1586</v>
      </c>
      <c r="B204" s="107">
        <v>101.58000183105469</v>
      </c>
      <c r="C204" s="107">
        <v>104.87999725341797</v>
      </c>
      <c r="D204" s="107">
        <v>8.977811813354492</v>
      </c>
      <c r="E204" s="107">
        <v>9.949951171875</v>
      </c>
      <c r="F204" s="107">
        <v>9.709992005403457</v>
      </c>
      <c r="G204" s="107" t="s">
        <v>58</v>
      </c>
      <c r="H204" s="107">
        <v>-8.361092088909231</v>
      </c>
      <c r="I204" s="107">
        <v>25.718909742145463</v>
      </c>
      <c r="J204" s="107" t="s">
        <v>61</v>
      </c>
      <c r="K204" s="107">
        <v>-0.526012565485916</v>
      </c>
      <c r="L204" s="107">
        <v>0.2875522643548599</v>
      </c>
      <c r="M204" s="107">
        <v>-0.12697703983826916</v>
      </c>
      <c r="N204" s="107">
        <v>-0.03437606117220254</v>
      </c>
      <c r="O204" s="107">
        <v>-0.02072856062199508</v>
      </c>
      <c r="P204" s="107">
        <v>0.008247094831125183</v>
      </c>
      <c r="Q204" s="107">
        <v>-0.0027376597954979084</v>
      </c>
      <c r="R204" s="107">
        <v>-0.0005283804272705278</v>
      </c>
      <c r="S204" s="107">
        <v>-0.00023863768720688307</v>
      </c>
      <c r="T204" s="107">
        <v>0.00012067200192832391</v>
      </c>
      <c r="U204" s="107">
        <v>-6.726498295537829E-05</v>
      </c>
      <c r="V204" s="107">
        <v>-1.949159327219936E-05</v>
      </c>
      <c r="W204" s="107">
        <v>-1.3831019066559297E-05</v>
      </c>
      <c r="X204" s="107">
        <v>67.5</v>
      </c>
    </row>
    <row r="205" ht="12.75" hidden="1">
      <c r="A205" s="24" t="s">
        <v>83</v>
      </c>
    </row>
    <row r="206" spans="1:24" ht="12.75" hidden="1">
      <c r="A206" s="24">
        <v>1588</v>
      </c>
      <c r="B206" s="24">
        <v>125.88</v>
      </c>
      <c r="C206" s="24">
        <v>141.48</v>
      </c>
      <c r="D206" s="24">
        <v>8.238153473805236</v>
      </c>
      <c r="E206" s="24">
        <v>8.56948436816409</v>
      </c>
      <c r="F206" s="24">
        <v>13.775216840154343</v>
      </c>
      <c r="G206" s="24" t="s">
        <v>59</v>
      </c>
      <c r="H206" s="24">
        <v>-18.576953154654774</v>
      </c>
      <c r="I206" s="24">
        <v>39.803046845345214</v>
      </c>
      <c r="J206" s="24" t="s">
        <v>73</v>
      </c>
      <c r="K206" s="24">
        <v>2.3499933399898154</v>
      </c>
      <c r="M206" s="24" t="s">
        <v>68</v>
      </c>
      <c r="N206" s="24">
        <v>1.2201299291457528</v>
      </c>
      <c r="X206" s="24">
        <v>67.5</v>
      </c>
    </row>
    <row r="207" spans="1:24" ht="12.75" hidden="1">
      <c r="A207" s="24">
        <v>1585</v>
      </c>
      <c r="B207" s="24">
        <v>131.75999450683594</v>
      </c>
      <c r="C207" s="24">
        <v>140.16000366210938</v>
      </c>
      <c r="D207" s="24">
        <v>8.431394577026367</v>
      </c>
      <c r="E207" s="24">
        <v>9.180638313293457</v>
      </c>
      <c r="F207" s="24">
        <v>24.67024723515041</v>
      </c>
      <c r="G207" s="24" t="s">
        <v>56</v>
      </c>
      <c r="H207" s="24">
        <v>5.407325686502958</v>
      </c>
      <c r="I207" s="24">
        <v>69.6673201933389</v>
      </c>
      <c r="J207" s="24" t="s">
        <v>62</v>
      </c>
      <c r="K207" s="24">
        <v>1.4869439502311843</v>
      </c>
      <c r="L207" s="24">
        <v>0.10258981528987024</v>
      </c>
      <c r="M207" s="24">
        <v>0.35201399721265153</v>
      </c>
      <c r="N207" s="24">
        <v>0.030395401911037248</v>
      </c>
      <c r="O207" s="24">
        <v>0.05971817920309905</v>
      </c>
      <c r="P207" s="24">
        <v>0.0029429679857229467</v>
      </c>
      <c r="Q207" s="24">
        <v>0.007269072867429991</v>
      </c>
      <c r="R207" s="24">
        <v>0.0004678452165922554</v>
      </c>
      <c r="S207" s="24">
        <v>0.0007834803265273208</v>
      </c>
      <c r="T207" s="24">
        <v>4.335192498227471E-05</v>
      </c>
      <c r="U207" s="24">
        <v>0.0001589751318459482</v>
      </c>
      <c r="V207" s="24">
        <v>1.7346120106791798E-05</v>
      </c>
      <c r="W207" s="24">
        <v>4.8850135797200716E-05</v>
      </c>
      <c r="X207" s="24">
        <v>67.5</v>
      </c>
    </row>
    <row r="208" spans="1:24" ht="12.75" hidden="1">
      <c r="A208" s="24">
        <v>1586</v>
      </c>
      <c r="B208" s="24">
        <v>101.58000183105469</v>
      </c>
      <c r="C208" s="24">
        <v>104.87999725341797</v>
      </c>
      <c r="D208" s="24">
        <v>8.977811813354492</v>
      </c>
      <c r="E208" s="24">
        <v>9.949951171875</v>
      </c>
      <c r="F208" s="24">
        <v>20.358201764316433</v>
      </c>
      <c r="G208" s="24" t="s">
        <v>57</v>
      </c>
      <c r="H208" s="24">
        <v>19.842880226672122</v>
      </c>
      <c r="I208" s="24">
        <v>53.92288205772681</v>
      </c>
      <c r="J208" s="24" t="s">
        <v>60</v>
      </c>
      <c r="K208" s="24">
        <v>-1.4783399887520516</v>
      </c>
      <c r="L208" s="24">
        <v>-0.0005580724099287104</v>
      </c>
      <c r="M208" s="24">
        <v>0.3495245742340768</v>
      </c>
      <c r="N208" s="24">
        <v>-0.00031486887992034454</v>
      </c>
      <c r="O208" s="24">
        <v>-0.05943838274833875</v>
      </c>
      <c r="P208" s="24">
        <v>-6.362127693181212E-05</v>
      </c>
      <c r="Q208" s="24">
        <v>0.007192525527602424</v>
      </c>
      <c r="R208" s="24">
        <v>-2.5335853222956833E-05</v>
      </c>
      <c r="S208" s="24">
        <v>-0.0007831443782907156</v>
      </c>
      <c r="T208" s="24">
        <v>-4.517335445293172E-06</v>
      </c>
      <c r="U208" s="24">
        <v>0.00015498156702246186</v>
      </c>
      <c r="V208" s="24">
        <v>-2.012672934611295E-06</v>
      </c>
      <c r="W208" s="24">
        <v>-4.884975130632174E-05</v>
      </c>
      <c r="X208" s="24">
        <v>67.5</v>
      </c>
    </row>
    <row r="209" spans="1:24" ht="12.75" hidden="1">
      <c r="A209" s="24">
        <v>1587</v>
      </c>
      <c r="B209" s="24">
        <v>108.44000244140625</v>
      </c>
      <c r="C209" s="24">
        <v>83.54000091552734</v>
      </c>
      <c r="D209" s="24">
        <v>8.58581256866455</v>
      </c>
      <c r="E209" s="24">
        <v>9.455492973327637</v>
      </c>
      <c r="F209" s="24">
        <v>15.176275619344699</v>
      </c>
      <c r="G209" s="24" t="s">
        <v>58</v>
      </c>
      <c r="H209" s="24">
        <v>1.1048904086371465</v>
      </c>
      <c r="I209" s="24">
        <v>42.044892850043404</v>
      </c>
      <c r="J209" s="24" t="s">
        <v>61</v>
      </c>
      <c r="K209" s="24">
        <v>-0.15972848457836936</v>
      </c>
      <c r="L209" s="24">
        <v>-0.1025882973657082</v>
      </c>
      <c r="M209" s="24">
        <v>-0.041790264896456424</v>
      </c>
      <c r="N209" s="24">
        <v>-0.03039377098883823</v>
      </c>
      <c r="O209" s="24">
        <v>-0.005774043955100966</v>
      </c>
      <c r="P209" s="24">
        <v>-0.0029422802208681187</v>
      </c>
      <c r="Q209" s="24">
        <v>-0.001052139195541325</v>
      </c>
      <c r="R209" s="24">
        <v>-0.0004671586895581834</v>
      </c>
      <c r="S209" s="24">
        <v>-2.294133402846687E-05</v>
      </c>
      <c r="T209" s="24">
        <v>-4.311592606153174E-05</v>
      </c>
      <c r="U209" s="24">
        <v>-3.5409129171709095E-05</v>
      </c>
      <c r="V209" s="24">
        <v>-1.722895906366748E-05</v>
      </c>
      <c r="W209" s="24">
        <v>1.938161899012512E-07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1588</v>
      </c>
      <c r="B211" s="24">
        <v>125.88</v>
      </c>
      <c r="C211" s="24">
        <v>141.48</v>
      </c>
      <c r="D211" s="24">
        <v>8.238153473805236</v>
      </c>
      <c r="E211" s="24">
        <v>8.56948436816409</v>
      </c>
      <c r="F211" s="24">
        <v>18.13732898619153</v>
      </c>
      <c r="G211" s="24" t="s">
        <v>59</v>
      </c>
      <c r="H211" s="24">
        <v>-5.972770141923206</v>
      </c>
      <c r="I211" s="24">
        <v>52.407229858076796</v>
      </c>
      <c r="J211" s="24" t="s">
        <v>73</v>
      </c>
      <c r="K211" s="24">
        <v>1.978072013433184</v>
      </c>
      <c r="M211" s="24" t="s">
        <v>68</v>
      </c>
      <c r="N211" s="24">
        <v>1.6918107733922525</v>
      </c>
      <c r="X211" s="24">
        <v>67.5</v>
      </c>
    </row>
    <row r="212" spans="1:24" ht="12.75" hidden="1">
      <c r="A212" s="24">
        <v>1587</v>
      </c>
      <c r="B212" s="24">
        <v>108.44000244140625</v>
      </c>
      <c r="C212" s="24">
        <v>83.54000091552734</v>
      </c>
      <c r="D212" s="24">
        <v>8.58581256866455</v>
      </c>
      <c r="E212" s="24">
        <v>9.455492973327637</v>
      </c>
      <c r="F212" s="24">
        <v>20.706286922813142</v>
      </c>
      <c r="G212" s="24" t="s">
        <v>56</v>
      </c>
      <c r="H212" s="24">
        <v>16.425430081591458</v>
      </c>
      <c r="I212" s="24">
        <v>57.36543252299771</v>
      </c>
      <c r="J212" s="24" t="s">
        <v>62</v>
      </c>
      <c r="K212" s="24">
        <v>0.6216760059195954</v>
      </c>
      <c r="L212" s="24">
        <v>1.251758106374412</v>
      </c>
      <c r="M212" s="24">
        <v>0.14717358215748538</v>
      </c>
      <c r="N212" s="24">
        <v>0.03331359007744684</v>
      </c>
      <c r="O212" s="24">
        <v>0.024967812209334538</v>
      </c>
      <c r="P212" s="24">
        <v>0.035909037975702225</v>
      </c>
      <c r="Q212" s="24">
        <v>0.003039132618231741</v>
      </c>
      <c r="R212" s="24">
        <v>0.0005128566700827692</v>
      </c>
      <c r="S212" s="24">
        <v>0.0003275386838556788</v>
      </c>
      <c r="T212" s="24">
        <v>0.0005283690018591466</v>
      </c>
      <c r="U212" s="24">
        <v>6.644654134364962E-05</v>
      </c>
      <c r="V212" s="24">
        <v>1.9051249085728102E-05</v>
      </c>
      <c r="W212" s="24">
        <v>2.041309719359087E-05</v>
      </c>
      <c r="X212" s="24">
        <v>67.5</v>
      </c>
    </row>
    <row r="213" spans="1:24" ht="12.75" hidden="1">
      <c r="A213" s="24">
        <v>1585</v>
      </c>
      <c r="B213" s="24">
        <v>131.75999450683594</v>
      </c>
      <c r="C213" s="24">
        <v>140.16000366210938</v>
      </c>
      <c r="D213" s="24">
        <v>8.431394577026367</v>
      </c>
      <c r="E213" s="24">
        <v>9.180638313293457</v>
      </c>
      <c r="F213" s="24">
        <v>15.046105637916567</v>
      </c>
      <c r="G213" s="24" t="s">
        <v>57</v>
      </c>
      <c r="H213" s="24">
        <v>-21.770681402343882</v>
      </c>
      <c r="I213" s="24">
        <v>42.48931310449205</v>
      </c>
      <c r="J213" s="24" t="s">
        <v>60</v>
      </c>
      <c r="K213" s="24">
        <v>0.6081282844312387</v>
      </c>
      <c r="L213" s="24">
        <v>-0.006810339794038967</v>
      </c>
      <c r="M213" s="24">
        <v>-0.14360962717534442</v>
      </c>
      <c r="N213" s="24">
        <v>-0.00034385870406151173</v>
      </c>
      <c r="O213" s="24">
        <v>0.02447826863848782</v>
      </c>
      <c r="P213" s="24">
        <v>-0.000779340616294186</v>
      </c>
      <c r="Q213" s="24">
        <v>-0.002947068482909036</v>
      </c>
      <c r="R213" s="24">
        <v>-2.7670741956922897E-05</v>
      </c>
      <c r="S213" s="24">
        <v>0.00032474719188195256</v>
      </c>
      <c r="T213" s="24">
        <v>-5.550763594260122E-05</v>
      </c>
      <c r="U213" s="24">
        <v>-6.293771663878275E-05</v>
      </c>
      <c r="V213" s="24">
        <v>-2.179746393164082E-06</v>
      </c>
      <c r="W213" s="24">
        <v>2.0316530018774814E-05</v>
      </c>
      <c r="X213" s="24">
        <v>67.5</v>
      </c>
    </row>
    <row r="214" spans="1:24" ht="12.75" hidden="1">
      <c r="A214" s="24">
        <v>1586</v>
      </c>
      <c r="B214" s="24">
        <v>101.58000183105469</v>
      </c>
      <c r="C214" s="24">
        <v>104.87999725341797</v>
      </c>
      <c r="D214" s="24">
        <v>8.977811813354492</v>
      </c>
      <c r="E214" s="24">
        <v>9.949951171875</v>
      </c>
      <c r="F214" s="24">
        <v>20.358201764316433</v>
      </c>
      <c r="G214" s="24" t="s">
        <v>58</v>
      </c>
      <c r="H214" s="24">
        <v>19.842880226672122</v>
      </c>
      <c r="I214" s="24">
        <v>53.92288205772681</v>
      </c>
      <c r="J214" s="24" t="s">
        <v>61</v>
      </c>
      <c r="K214" s="24">
        <v>0.12907767433161793</v>
      </c>
      <c r="L214" s="24">
        <v>-1.2517395800029427</v>
      </c>
      <c r="M214" s="24">
        <v>0.03219220818186715</v>
      </c>
      <c r="N214" s="24">
        <v>-0.033311815396939955</v>
      </c>
      <c r="O214" s="24">
        <v>0.004919960465554427</v>
      </c>
      <c r="P214" s="24">
        <v>-0.035900579891475555</v>
      </c>
      <c r="Q214" s="24">
        <v>0.0007423708158624987</v>
      </c>
      <c r="R214" s="24">
        <v>-0.000512109650453826</v>
      </c>
      <c r="S214" s="24">
        <v>4.267142822424136E-05</v>
      </c>
      <c r="T214" s="24">
        <v>-0.0005254452440337571</v>
      </c>
      <c r="U214" s="24">
        <v>2.130696320055082E-05</v>
      </c>
      <c r="V214" s="24">
        <v>-1.892614058354064E-05</v>
      </c>
      <c r="W214" s="24">
        <v>1.9832158307176745E-06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1588</v>
      </c>
      <c r="B216" s="24">
        <v>125.88</v>
      </c>
      <c r="C216" s="24">
        <v>141.48</v>
      </c>
      <c r="D216" s="24">
        <v>8.238153473805236</v>
      </c>
      <c r="E216" s="24">
        <v>8.56948436816409</v>
      </c>
      <c r="F216" s="24">
        <v>23.895585241385643</v>
      </c>
      <c r="G216" s="24" t="s">
        <v>59</v>
      </c>
      <c r="H216" s="24">
        <v>10.665526454969083</v>
      </c>
      <c r="I216" s="24">
        <v>69.04552645496908</v>
      </c>
      <c r="J216" s="24" t="s">
        <v>73</v>
      </c>
      <c r="K216" s="24">
        <v>-1.6055397350664165</v>
      </c>
      <c r="M216" s="24" t="s">
        <v>68</v>
      </c>
      <c r="N216" s="24">
        <v>-0.8354164250520824</v>
      </c>
      <c r="X216" s="24">
        <v>67.5</v>
      </c>
    </row>
    <row r="217" spans="1:24" ht="12.75" hidden="1">
      <c r="A217" s="24">
        <v>1587</v>
      </c>
      <c r="B217" s="24">
        <v>108.44000244140625</v>
      </c>
      <c r="C217" s="24">
        <v>83.54000091552734</v>
      </c>
      <c r="D217" s="24">
        <v>8.58581256866455</v>
      </c>
      <c r="E217" s="24">
        <v>9.455492973327637</v>
      </c>
      <c r="F217" s="24">
        <v>20.706286922813142</v>
      </c>
      <c r="G217" s="24" t="s">
        <v>56</v>
      </c>
      <c r="H217" s="24">
        <v>16.425430081591458</v>
      </c>
      <c r="I217" s="24">
        <v>57.36543252299771</v>
      </c>
      <c r="J217" s="24" t="s">
        <v>62</v>
      </c>
      <c r="K217" s="24">
        <v>1.2279888828222862</v>
      </c>
      <c r="L217" s="24">
        <v>0.09597657380512464</v>
      </c>
      <c r="M217" s="24">
        <v>0.29070911220482915</v>
      </c>
      <c r="N217" s="24">
        <v>0.03718940191294392</v>
      </c>
      <c r="O217" s="24">
        <v>0.04931845018617251</v>
      </c>
      <c r="P217" s="24">
        <v>0.00275342885255298</v>
      </c>
      <c r="Q217" s="24">
        <v>0.00600317925133039</v>
      </c>
      <c r="R217" s="24">
        <v>0.0005725074875967144</v>
      </c>
      <c r="S217" s="24">
        <v>0.0006470641645214178</v>
      </c>
      <c r="T217" s="24">
        <v>4.050825279790712E-05</v>
      </c>
      <c r="U217" s="24">
        <v>0.00013130395699833606</v>
      </c>
      <c r="V217" s="24">
        <v>2.1251994867199476E-05</v>
      </c>
      <c r="W217" s="24">
        <v>4.034687151856817E-05</v>
      </c>
      <c r="X217" s="24">
        <v>67.5</v>
      </c>
    </row>
    <row r="218" spans="1:24" s="107" customFormat="1" ht="12.75" hidden="1">
      <c r="A218" s="107">
        <v>1586</v>
      </c>
      <c r="B218" s="107">
        <v>101.58000183105469</v>
      </c>
      <c r="C218" s="107">
        <v>104.87999725341797</v>
      </c>
      <c r="D218" s="107">
        <v>8.977811813354492</v>
      </c>
      <c r="E218" s="107">
        <v>9.949951171875</v>
      </c>
      <c r="F218" s="107">
        <v>9.709992005403457</v>
      </c>
      <c r="G218" s="107" t="s">
        <v>57</v>
      </c>
      <c r="H218" s="107">
        <v>-8.361092088909231</v>
      </c>
      <c r="I218" s="107">
        <v>25.718909742145463</v>
      </c>
      <c r="J218" s="107" t="s">
        <v>60</v>
      </c>
      <c r="K218" s="107">
        <v>0.7279620138501954</v>
      </c>
      <c r="L218" s="107">
        <v>-0.0005213396380745136</v>
      </c>
      <c r="M218" s="107">
        <v>-0.17498481240847244</v>
      </c>
      <c r="N218" s="107">
        <v>-0.0003840969210996066</v>
      </c>
      <c r="O218" s="107">
        <v>0.028806135650543928</v>
      </c>
      <c r="P218" s="107">
        <v>-5.9785058241191456E-05</v>
      </c>
      <c r="Q218" s="107">
        <v>-0.0037379764662593485</v>
      </c>
      <c r="R218" s="107">
        <v>-3.086727311753071E-05</v>
      </c>
      <c r="S218" s="107">
        <v>0.0003416041009608374</v>
      </c>
      <c r="T218" s="107">
        <v>-4.270121578374181E-06</v>
      </c>
      <c r="U218" s="107">
        <v>-8.964100675938432E-05</v>
      </c>
      <c r="V218" s="107">
        <v>-2.4303934197604454E-06</v>
      </c>
      <c r="W218" s="107">
        <v>2.01478210064291E-05</v>
      </c>
      <c r="X218" s="107">
        <v>67.5</v>
      </c>
    </row>
    <row r="219" spans="1:24" ht="12.75" hidden="1">
      <c r="A219" s="24">
        <v>1585</v>
      </c>
      <c r="B219" s="24">
        <v>131.75999450683594</v>
      </c>
      <c r="C219" s="24">
        <v>140.16000366210938</v>
      </c>
      <c r="D219" s="24">
        <v>8.431394577026367</v>
      </c>
      <c r="E219" s="24">
        <v>9.180638313293457</v>
      </c>
      <c r="F219" s="24">
        <v>19.492952148979885</v>
      </c>
      <c r="G219" s="24" t="s">
        <v>58</v>
      </c>
      <c r="H219" s="24">
        <v>-9.213049661407211</v>
      </c>
      <c r="I219" s="24">
        <v>55.046944845428726</v>
      </c>
      <c r="J219" s="24" t="s">
        <v>61</v>
      </c>
      <c r="K219" s="24">
        <v>-0.9889529830716396</v>
      </c>
      <c r="L219" s="24">
        <v>-0.09597515785010363</v>
      </c>
      <c r="M219" s="24">
        <v>-0.23214672805209133</v>
      </c>
      <c r="N219" s="24">
        <v>-0.037187418358870766</v>
      </c>
      <c r="O219" s="24">
        <v>-0.04003143861577349</v>
      </c>
      <c r="P219" s="24">
        <v>-0.0027527797210968987</v>
      </c>
      <c r="Q219" s="24">
        <v>-0.004697413443725703</v>
      </c>
      <c r="R219" s="24">
        <v>-0.0005716747631342404</v>
      </c>
      <c r="S219" s="24">
        <v>-0.0005495440575736749</v>
      </c>
      <c r="T219" s="24">
        <v>-4.028255958159875E-05</v>
      </c>
      <c r="U219" s="24">
        <v>-9.594383268655104E-05</v>
      </c>
      <c r="V219" s="24">
        <v>-2.1112566723652006E-05</v>
      </c>
      <c r="W219" s="24">
        <v>-3.4956191869663694E-05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1588</v>
      </c>
      <c r="B221" s="24">
        <v>125.88</v>
      </c>
      <c r="C221" s="24">
        <v>141.48</v>
      </c>
      <c r="D221" s="24">
        <v>8.238153473805236</v>
      </c>
      <c r="E221" s="24">
        <v>8.56948436816409</v>
      </c>
      <c r="F221" s="24">
        <v>13.775216840154343</v>
      </c>
      <c r="G221" s="24" t="s">
        <v>59</v>
      </c>
      <c r="H221" s="24">
        <v>-18.576953154654774</v>
      </c>
      <c r="I221" s="24">
        <v>39.803046845345214</v>
      </c>
      <c r="J221" s="24" t="s">
        <v>73</v>
      </c>
      <c r="K221" s="24">
        <v>1.715174072940627</v>
      </c>
      <c r="M221" s="24" t="s">
        <v>68</v>
      </c>
      <c r="N221" s="24">
        <v>1.5590877389705282</v>
      </c>
      <c r="X221" s="24">
        <v>67.5</v>
      </c>
    </row>
    <row r="222" spans="1:24" ht="12.75" hidden="1">
      <c r="A222" s="24">
        <v>1586</v>
      </c>
      <c r="B222" s="24">
        <v>101.58000183105469</v>
      </c>
      <c r="C222" s="24">
        <v>104.87999725341797</v>
      </c>
      <c r="D222" s="24">
        <v>8.977811813354492</v>
      </c>
      <c r="E222" s="24">
        <v>9.949951171875</v>
      </c>
      <c r="F222" s="24">
        <v>19.906875516671313</v>
      </c>
      <c r="G222" s="24" t="s">
        <v>56</v>
      </c>
      <c r="H222" s="24">
        <v>18.647449888419878</v>
      </c>
      <c r="I222" s="24">
        <v>52.727451719474566</v>
      </c>
      <c r="J222" s="24" t="s">
        <v>62</v>
      </c>
      <c r="K222" s="24">
        <v>0.36190217538779046</v>
      </c>
      <c r="L222" s="24">
        <v>1.254681480894461</v>
      </c>
      <c r="M222" s="24">
        <v>0.08567533279946046</v>
      </c>
      <c r="N222" s="24">
        <v>0.033534421323174975</v>
      </c>
      <c r="O222" s="24">
        <v>0.014534325983987788</v>
      </c>
      <c r="P222" s="24">
        <v>0.03599288527944466</v>
      </c>
      <c r="Q222" s="24">
        <v>0.0017691831681194295</v>
      </c>
      <c r="R222" s="24">
        <v>0.0005162420313338967</v>
      </c>
      <c r="S222" s="24">
        <v>0.0001907117235132121</v>
      </c>
      <c r="T222" s="24">
        <v>0.000529632685806797</v>
      </c>
      <c r="U222" s="24">
        <v>3.87141451307709E-05</v>
      </c>
      <c r="V222" s="24">
        <v>1.9165562164170565E-05</v>
      </c>
      <c r="W222" s="24">
        <v>1.1899711972493378E-05</v>
      </c>
      <c r="X222" s="24">
        <v>67.5</v>
      </c>
    </row>
    <row r="223" spans="1:24" ht="12.75" hidden="1">
      <c r="A223" s="24">
        <v>1585</v>
      </c>
      <c r="B223" s="24">
        <v>131.75999450683594</v>
      </c>
      <c r="C223" s="24">
        <v>140.16000366210938</v>
      </c>
      <c r="D223" s="24">
        <v>8.431394577026367</v>
      </c>
      <c r="E223" s="24">
        <v>9.180638313293457</v>
      </c>
      <c r="F223" s="24">
        <v>19.492952148979885</v>
      </c>
      <c r="G223" s="24" t="s">
        <v>57</v>
      </c>
      <c r="H223" s="24">
        <v>-9.213049661407211</v>
      </c>
      <c r="I223" s="24">
        <v>55.046944845428726</v>
      </c>
      <c r="J223" s="24" t="s">
        <v>60</v>
      </c>
      <c r="K223" s="24">
        <v>-0.3602902030211135</v>
      </c>
      <c r="L223" s="24">
        <v>-0.006826359592200403</v>
      </c>
      <c r="M223" s="24">
        <v>0.08519636079218099</v>
      </c>
      <c r="N223" s="24">
        <v>-0.00034650318114791347</v>
      </c>
      <c r="O223" s="24">
        <v>-0.014483506144870333</v>
      </c>
      <c r="P223" s="24">
        <v>-0.0007810054574549304</v>
      </c>
      <c r="Q223" s="24">
        <v>0.00175378155468606</v>
      </c>
      <c r="R223" s="24">
        <v>-2.789688486786317E-05</v>
      </c>
      <c r="S223" s="24">
        <v>-0.00019068623036389633</v>
      </c>
      <c r="T223" s="24">
        <v>-5.561642947163353E-05</v>
      </c>
      <c r="U223" s="24">
        <v>3.7855886880475644E-05</v>
      </c>
      <c r="V223" s="24">
        <v>-2.206466275884671E-06</v>
      </c>
      <c r="W223" s="24">
        <v>-1.1898074730949477E-05</v>
      </c>
      <c r="X223" s="24">
        <v>67.5</v>
      </c>
    </row>
    <row r="224" spans="1:24" ht="12.75" hidden="1">
      <c r="A224" s="24">
        <v>1587</v>
      </c>
      <c r="B224" s="24">
        <v>108.44000244140625</v>
      </c>
      <c r="C224" s="24">
        <v>83.54000091552734</v>
      </c>
      <c r="D224" s="24">
        <v>8.58581256866455</v>
      </c>
      <c r="E224" s="24">
        <v>9.455492973327637</v>
      </c>
      <c r="F224" s="24">
        <v>21.17496594167927</v>
      </c>
      <c r="G224" s="24" t="s">
        <v>58</v>
      </c>
      <c r="H224" s="24">
        <v>17.723875077158873</v>
      </c>
      <c r="I224" s="24">
        <v>58.66387751856512</v>
      </c>
      <c r="J224" s="24" t="s">
        <v>61</v>
      </c>
      <c r="K224" s="24">
        <v>-0.03411970336066658</v>
      </c>
      <c r="L224" s="24">
        <v>-1.2546629106314715</v>
      </c>
      <c r="M224" s="24">
        <v>-0.009046698738591508</v>
      </c>
      <c r="N224" s="24">
        <v>-0.03353263110800682</v>
      </c>
      <c r="O224" s="24">
        <v>-0.00121436467353339</v>
      </c>
      <c r="P224" s="24">
        <v>-0.03598441080821929</v>
      </c>
      <c r="Q224" s="24">
        <v>-0.00023293634495296877</v>
      </c>
      <c r="R224" s="24">
        <v>-0.0005154877289814154</v>
      </c>
      <c r="S224" s="24">
        <v>-3.1181781518882543E-06</v>
      </c>
      <c r="T224" s="24">
        <v>-0.0005267044661361323</v>
      </c>
      <c r="U224" s="24">
        <v>-8.106593717402187E-06</v>
      </c>
      <c r="V224" s="24">
        <v>-1.9038126999315608E-05</v>
      </c>
      <c r="W224" s="24">
        <v>1.9738977948146823E-07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1588</v>
      </c>
      <c r="B226" s="100">
        <v>125.88</v>
      </c>
      <c r="C226" s="100">
        <v>141.48</v>
      </c>
      <c r="D226" s="100">
        <v>8.238153473805236</v>
      </c>
      <c r="E226" s="100">
        <v>8.56948436816409</v>
      </c>
      <c r="F226" s="100">
        <v>23.895585241385643</v>
      </c>
      <c r="G226" s="100" t="s">
        <v>59</v>
      </c>
      <c r="H226" s="100">
        <v>10.665526454969083</v>
      </c>
      <c r="I226" s="100">
        <v>69.04552645496908</v>
      </c>
      <c r="J226" s="100" t="s">
        <v>73</v>
      </c>
      <c r="K226" s="100">
        <v>2.785144060261294</v>
      </c>
      <c r="M226" s="100" t="s">
        <v>68</v>
      </c>
      <c r="N226" s="100">
        <v>1.4769737151624256</v>
      </c>
      <c r="X226" s="100">
        <v>67.5</v>
      </c>
    </row>
    <row r="227" spans="1:24" s="100" customFormat="1" ht="12.75" hidden="1">
      <c r="A227" s="100">
        <v>1586</v>
      </c>
      <c r="B227" s="100">
        <v>101.58000183105469</v>
      </c>
      <c r="C227" s="100">
        <v>104.87999725341797</v>
      </c>
      <c r="D227" s="100">
        <v>8.977811813354492</v>
      </c>
      <c r="E227" s="100">
        <v>9.949951171875</v>
      </c>
      <c r="F227" s="100">
        <v>19.906875516671313</v>
      </c>
      <c r="G227" s="100" t="s">
        <v>56</v>
      </c>
      <c r="H227" s="100">
        <v>18.647449888419878</v>
      </c>
      <c r="I227" s="100">
        <v>52.727451719474566</v>
      </c>
      <c r="J227" s="100" t="s">
        <v>62</v>
      </c>
      <c r="K227" s="100">
        <v>1.5974699958406349</v>
      </c>
      <c r="L227" s="100">
        <v>0.29124638951454435</v>
      </c>
      <c r="M227" s="100">
        <v>0.37817902902476297</v>
      </c>
      <c r="N227" s="100">
        <v>0.03379102293932596</v>
      </c>
      <c r="O227" s="100">
        <v>0.06415750796794642</v>
      </c>
      <c r="P227" s="100">
        <v>0.00835473315029931</v>
      </c>
      <c r="Q227" s="100">
        <v>0.007809485212880644</v>
      </c>
      <c r="R227" s="100">
        <v>0.0005201944208132822</v>
      </c>
      <c r="S227" s="100">
        <v>0.0008417507777519111</v>
      </c>
      <c r="T227" s="100">
        <v>0.00012292687229175078</v>
      </c>
      <c r="U227" s="100">
        <v>0.0001708230130983221</v>
      </c>
      <c r="V227" s="100">
        <v>1.930108606771353E-05</v>
      </c>
      <c r="W227" s="100">
        <v>5.24875472995404E-05</v>
      </c>
      <c r="X227" s="100">
        <v>67.5</v>
      </c>
    </row>
    <row r="228" spans="1:24" s="100" customFormat="1" ht="12.75" hidden="1">
      <c r="A228" s="100">
        <v>1587</v>
      </c>
      <c r="B228" s="100">
        <v>108.44000244140625</v>
      </c>
      <c r="C228" s="100">
        <v>83.54000091552734</v>
      </c>
      <c r="D228" s="100">
        <v>8.58581256866455</v>
      </c>
      <c r="E228" s="100">
        <v>9.455492973327637</v>
      </c>
      <c r="F228" s="100">
        <v>15.176275619344699</v>
      </c>
      <c r="G228" s="100" t="s">
        <v>57</v>
      </c>
      <c r="H228" s="100">
        <v>1.1048904086371465</v>
      </c>
      <c r="I228" s="100">
        <v>42.044892850043404</v>
      </c>
      <c r="J228" s="100" t="s">
        <v>60</v>
      </c>
      <c r="K228" s="100">
        <v>0.36167151230616823</v>
      </c>
      <c r="L228" s="100">
        <v>0.001585616282885839</v>
      </c>
      <c r="M228" s="100">
        <v>-0.08980175926851229</v>
      </c>
      <c r="N228" s="100">
        <v>-0.0003491346991815242</v>
      </c>
      <c r="O228" s="100">
        <v>0.013850419955262592</v>
      </c>
      <c r="P228" s="100">
        <v>0.00018135884186246712</v>
      </c>
      <c r="Q228" s="100">
        <v>-0.002052830702090473</v>
      </c>
      <c r="R228" s="100">
        <v>-2.8049246160843122E-05</v>
      </c>
      <c r="S228" s="100">
        <v>0.00012581350703894993</v>
      </c>
      <c r="T228" s="100">
        <v>1.2905097929234379E-05</v>
      </c>
      <c r="U228" s="100">
        <v>-5.7831736874281336E-05</v>
      </c>
      <c r="V228" s="100">
        <v>-2.2113952776561615E-06</v>
      </c>
      <c r="W228" s="100">
        <v>6.117152659909397E-06</v>
      </c>
      <c r="X228" s="100">
        <v>67.5</v>
      </c>
    </row>
    <row r="229" spans="1:24" s="100" customFormat="1" ht="12.75">
      <c r="A229" s="100">
        <v>1585</v>
      </c>
      <c r="B229" s="100">
        <v>131.75999450683594</v>
      </c>
      <c r="C229" s="100">
        <v>140.16000366210938</v>
      </c>
      <c r="D229" s="100">
        <v>8.431394577026367</v>
      </c>
      <c r="E229" s="100">
        <v>9.180638313293457</v>
      </c>
      <c r="F229" s="100">
        <v>15.046105637916567</v>
      </c>
      <c r="G229" s="100" t="s">
        <v>58</v>
      </c>
      <c r="H229" s="100">
        <v>-21.770681402343882</v>
      </c>
      <c r="I229" s="100">
        <v>42.48931310449205</v>
      </c>
      <c r="J229" s="100" t="s">
        <v>61</v>
      </c>
      <c r="K229" s="100">
        <v>-1.5559897508651037</v>
      </c>
      <c r="L229" s="100">
        <v>0.29124207324193585</v>
      </c>
      <c r="M229" s="100">
        <v>-0.3673622490490724</v>
      </c>
      <c r="N229" s="100">
        <v>-0.03378921923110803</v>
      </c>
      <c r="O229" s="100">
        <v>-0.0626446461856077</v>
      </c>
      <c r="P229" s="100">
        <v>0.008352764511417077</v>
      </c>
      <c r="Q229" s="100">
        <v>-0.007534848730980349</v>
      </c>
      <c r="R229" s="100">
        <v>-0.0005194376528853819</v>
      </c>
      <c r="S229" s="100">
        <v>-0.0008322952200346384</v>
      </c>
      <c r="T229" s="100">
        <v>0.0001222475945729374</v>
      </c>
      <c r="U229" s="100">
        <v>-0.00016073578324098657</v>
      </c>
      <c r="V229" s="100">
        <v>-1.917398378843701E-05</v>
      </c>
      <c r="W229" s="100">
        <v>-5.212986730135474E-05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2004-10-29T08:47:05Z</cp:lastPrinted>
  <dcterms:created xsi:type="dcterms:W3CDTF">2003-07-09T12:58:06Z</dcterms:created>
  <dcterms:modified xsi:type="dcterms:W3CDTF">2004-11-06T06:40:32Z</dcterms:modified>
  <cp:category/>
  <cp:version/>
  <cp:contentType/>
  <cp:contentStatus/>
</cp:coreProperties>
</file>