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97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<sst xmlns="http://schemas.openxmlformats.org/spreadsheetml/2006/main" count="626" uniqueCount="146">
  <si>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</si>
  <si>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</si>
  <si>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</si>
  <si>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</si>
  <si>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</si>
  <si>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</si>
  <si>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</si>
  <si>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</si>
  <si>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</si>
  <si>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</si>
  <si>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</si>
  <si>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</si>
  <si>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</si>
  <si>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</si>
  <si>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</si>
  <si>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</si>
  <si>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</si>
  <si>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</si>
  <si>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</si>
  <si>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</si>
  <si>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</si>
  <si>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</si>
  <si>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</si>
  <si>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</si>
  <si>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</si>
  <si>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</si>
  <si>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</si>
  <si>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</si>
  <si>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</si>
  <si>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</si>
  <si>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</si>
  <si>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</si>
  <si>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</si>
  <si>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</si>
  <si>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</si>
  <si>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</si>
  <si>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</si>
  <si>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</si>
  <si>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</si>
  <si>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</si>
  <si>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</si>
  <si>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</si>
  <si>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</si>
  <si>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</si>
  <si>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</si>
  <si>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</si>
  <si>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</si>
  <si>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</si>
  <si>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</si>
  <si>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</si>
  <si>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</si>
  <si>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</si>
  <si>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</si>
  <si>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</si>
  <si>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</si>
  <si>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</si>
  <si>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</si>
  <si>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</si>
  <si>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</si>
  <si>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</si>
  <si>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</si>
  <si>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</si>
  <si>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</si>
  <si>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</si>
  <si>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</si>
  <si>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</si>
  <si>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</si>
  <si>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</si>
  <si>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</si>
  <si>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</si>
  <si>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</si>
  <si>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</si>
  <si>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</si>
  <si>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</si>
  <si>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</si>
  <si>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</si>
  <si>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</si>
  <si>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</si>
  <si>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</si>
  <si>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</si>
  <si>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</si>
  <si>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</si>
  <si>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</si>
  <si>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</si>
  <si>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</si>
  <si>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</si>
  <si>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</si>
  <si>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</si>
  <si>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</si>
  <si>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</si>
  <si>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</si>
  <si>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</si>
  <si>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</si>
  <si>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</si>
  <si>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</si>
  <si>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</si>
  <si>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</si>
  <si>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</si>
  <si>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</si>
  <si>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</si>
  <si>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</si>
  <si>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</si>
  <si>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</si>
  <si>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</si>
  <si>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</si>
  <si>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</si>
  <si>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</si>
  <si>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</si>
  <si>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</si>
  <si>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</si>
  <si>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</si>
  <si>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</si>
  <si>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</si>
  <si>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</si>
  <si>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</si>
  <si>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</si>
  <si>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</si>
  <si>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</si>
  <si>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</si>
  <si>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</si>
  <si>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</si>
  <si>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</si>
  <si>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</si>
  <si>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</si>
  <si>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</si>
  <si>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</si>
  <si>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</si>
  <si>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</si>
  <si>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</si>
  <si>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</si>
  <si>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</si>
  <si>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</si>
  <si>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</si>
  <si>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</si>
  <si>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</si>
  <si>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</si>
  <si>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</si>
  <si>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</si>
  <si>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</si>
  <si>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</si>
  <si>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</si>
  <si>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</si>
  <si>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</si>
  <si>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AP 383</t>
  </si>
  <si>
    <t>4E14469D-1</t>
  </si>
  <si>
    <t>Perm. 1,003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</si>
</sst>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147.8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128.8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4.175869540430369</v>
      </c>
      <c r="C41" s="77">
        <f aca="true" t="shared" si="0" ref="C41:C55">($B$41*H41+$B$42*J41+$B$43*L41+$B$44*N41+$B$45*P41+$B$46*R41+$B$47*T41+$B$48*V41)/100</f>
        <v>-1.5298446756987306E-08</v>
      </c>
      <c r="D41" s="77">
        <f aca="true" t="shared" si="1" ref="D41:D55">($B$41*I41+$B$42*K41+$B$43*M41+$B$44*O41+$B$45*Q41+$B$46*S41+$B$47*U41+$B$48*W41)/100</f>
        <v>-1.7691418847945675E-08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5.264974849647771</v>
      </c>
      <c r="C42" s="77">
        <f t="shared" si="0"/>
        <v>-1.0547382654951985E-10</v>
      </c>
      <c r="D42" s="77">
        <f t="shared" si="1"/>
        <v>-3.9312927732970534E-08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-1.3720162772514186</v>
      </c>
      <c r="C43" s="77">
        <f t="shared" si="0"/>
        <v>0.18317567067771376</v>
      </c>
      <c r="D43" s="77">
        <f t="shared" si="1"/>
        <v>-0.21409894249526018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10.049090669470658</v>
      </c>
      <c r="C44" s="77">
        <f t="shared" si="0"/>
        <v>0.0013319197821968917</v>
      </c>
      <c r="D44" s="77">
        <f t="shared" si="1"/>
        <v>0.24463426049177986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4.175869540430369</v>
      </c>
      <c r="C45" s="77">
        <f t="shared" si="0"/>
        <v>-0.04393736034646917</v>
      </c>
      <c r="D45" s="77">
        <f t="shared" si="1"/>
        <v>-0.05018867878840458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5.264974849647771</v>
      </c>
      <c r="C46" s="77">
        <f t="shared" si="0"/>
        <v>-0.0007321599268898888</v>
      </c>
      <c r="D46" s="77">
        <f t="shared" si="1"/>
        <v>-0.07079645940172613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-1.3720162772514186</v>
      </c>
      <c r="C47" s="77">
        <f t="shared" si="0"/>
        <v>0.007263407709310637</v>
      </c>
      <c r="D47" s="77">
        <f t="shared" si="1"/>
        <v>-0.008677368272680445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10.049090669470658</v>
      </c>
      <c r="C48" s="77">
        <f t="shared" si="0"/>
        <v>0.00015230803033545095</v>
      </c>
      <c r="D48" s="77">
        <f t="shared" si="1"/>
        <v>0.007016158327405945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-0.00093417457255616</v>
      </c>
      <c r="D49" s="77">
        <f t="shared" si="1"/>
        <v>-0.0010122959743947926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-5.884750811488912E-05</v>
      </c>
      <c r="D50" s="77">
        <f t="shared" si="1"/>
        <v>-0.001088212637887952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8.740758666288925E-05</v>
      </c>
      <c r="D51" s="77">
        <f t="shared" si="1"/>
        <v>-0.00012001641578750955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1.0839642572524474E-05</v>
      </c>
      <c r="D52" s="77">
        <f t="shared" si="1"/>
        <v>0.00010268983615661758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-2.2134391120274753E-05</v>
      </c>
      <c r="D53" s="77">
        <f t="shared" si="1"/>
        <v>-2.0461550225909444E-05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-4.641468998808316E-06</v>
      </c>
      <c r="D54" s="77">
        <f t="shared" si="1"/>
        <v>-4.017550984019673E-05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5.201852521719997E-06</v>
      </c>
      <c r="D55" s="77">
        <f t="shared" si="1"/>
        <v>-7.656872062672443E-06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C13" sqref="C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1592</v>
      </c>
      <c r="B3" s="11">
        <v>127.73</v>
      </c>
      <c r="C3" s="11">
        <v>141.9466666666667</v>
      </c>
      <c r="D3" s="11">
        <v>8.728136812604033</v>
      </c>
      <c r="E3" s="11">
        <v>9.054505977257849</v>
      </c>
      <c r="F3" s="12" t="s">
        <v>69</v>
      </c>
      <c r="H3" s="102">
        <v>0.0625</v>
      </c>
    </row>
    <row r="4" spans="1:9" ht="16.5" customHeight="1">
      <c r="A4" s="13">
        <v>1084</v>
      </c>
      <c r="B4" s="14">
        <v>131.25333333333333</v>
      </c>
      <c r="C4" s="14">
        <v>124.53666666666668</v>
      </c>
      <c r="D4" s="14">
        <v>9.362419848123169</v>
      </c>
      <c r="E4" s="14">
        <v>9.605642953529603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1590</v>
      </c>
      <c r="B5" s="26">
        <v>116.06333333333335</v>
      </c>
      <c r="C5" s="26">
        <v>119.14666666666669</v>
      </c>
      <c r="D5" s="26">
        <v>9.235351662760088</v>
      </c>
      <c r="E5" s="26">
        <v>9.661582390893718</v>
      </c>
      <c r="F5" s="15" t="s">
        <v>71</v>
      </c>
      <c r="I5" s="75">
        <v>2719</v>
      </c>
    </row>
    <row r="6" spans="1:6" s="2" customFormat="1" ht="13.5" thickBot="1">
      <c r="A6" s="16">
        <v>1591</v>
      </c>
      <c r="B6" s="17">
        <v>128.84333333333333</v>
      </c>
      <c r="C6" s="17">
        <v>147.84333333333333</v>
      </c>
      <c r="D6" s="17">
        <v>8.544969892646478</v>
      </c>
      <c r="E6" s="17">
        <v>8.733628220308455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145</v>
      </c>
      <c r="D15" s="6"/>
      <c r="E15" s="6"/>
      <c r="F15" s="75">
        <v>2721</v>
      </c>
      <c r="K15" s="75">
        <v>2715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4.175869540430369</v>
      </c>
      <c r="C19" s="34">
        <v>67.9292028737637</v>
      </c>
      <c r="D19" s="35">
        <v>26.711535567649495</v>
      </c>
      <c r="K19" s="97" t="s">
        <v>131</v>
      </c>
    </row>
    <row r="20" spans="1:11" ht="12.75">
      <c r="A20" s="33" t="s">
        <v>57</v>
      </c>
      <c r="B20" s="34">
        <v>5.264974849647771</v>
      </c>
      <c r="C20" s="34">
        <v>53.82830818298112</v>
      </c>
      <c r="D20" s="35">
        <v>20.892747426826936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-1.3720162772514186</v>
      </c>
      <c r="C21" s="34">
        <v>59.971317056081915</v>
      </c>
      <c r="D21" s="35">
        <v>21.525453479548926</v>
      </c>
      <c r="F21" s="24" t="s">
        <v>134</v>
      </c>
    </row>
    <row r="22" spans="1:11" ht="16.5" thickBot="1">
      <c r="A22" s="36" t="s">
        <v>59</v>
      </c>
      <c r="B22" s="37">
        <v>10.049090669470658</v>
      </c>
      <c r="C22" s="37">
        <v>70.27909066947066</v>
      </c>
      <c r="D22" s="38">
        <v>25.76713750968962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18.137371063232422</v>
      </c>
      <c r="I23" s="75">
        <v>2751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0.18317567067771376</v>
      </c>
      <c r="C27" s="44">
        <v>0.0013319197821968917</v>
      </c>
      <c r="D27" s="44">
        <v>-0.04393736034646917</v>
      </c>
      <c r="E27" s="44">
        <v>-0.0007321599268898888</v>
      </c>
      <c r="F27" s="44">
        <v>0.007263407709310637</v>
      </c>
      <c r="G27" s="44">
        <v>0.00015230803033545095</v>
      </c>
      <c r="H27" s="44">
        <v>-0.00093417457255616</v>
      </c>
      <c r="I27" s="45">
        <v>-5.884750811488912E-05</v>
      </c>
    </row>
    <row r="28" spans="1:9" ht="13.5" thickBot="1">
      <c r="A28" s="46" t="s">
        <v>61</v>
      </c>
      <c r="B28" s="47">
        <v>-0.21409894249526018</v>
      </c>
      <c r="C28" s="47">
        <v>0.24463426049177986</v>
      </c>
      <c r="D28" s="47">
        <v>-0.05018867878840458</v>
      </c>
      <c r="E28" s="47">
        <v>-0.07079645940172613</v>
      </c>
      <c r="F28" s="47">
        <v>-0.008677368272680445</v>
      </c>
      <c r="G28" s="47">
        <v>0.007016158327405945</v>
      </c>
      <c r="H28" s="47">
        <v>-0.0010122959743947926</v>
      </c>
      <c r="I28" s="48">
        <v>-0.001088212637887952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1592</v>
      </c>
      <c r="B39" s="50">
        <v>127.73</v>
      </c>
      <c r="C39" s="50">
        <v>141.9466666666667</v>
      </c>
      <c r="D39" s="50">
        <v>8.728136812604033</v>
      </c>
      <c r="E39" s="50">
        <v>9.054505977257849</v>
      </c>
      <c r="F39" s="54">
        <f>I39*D39/(23678+B39)*1000</f>
        <v>25.76713750968962</v>
      </c>
      <c r="G39" s="59" t="s">
        <v>59</v>
      </c>
      <c r="H39" s="58">
        <f>I39-B39+X39</f>
        <v>10.049090669470658</v>
      </c>
      <c r="I39" s="58">
        <f>(B39+C42-2*X39)*(23678+B39)*E42/((23678+C42)*D39+E42*(23678+B39))</f>
        <v>70.27909066947066</v>
      </c>
      <c r="J39" s="24" t="s">
        <v>73</v>
      </c>
      <c r="K39" s="24">
        <f>(K40*K40+L40*L40+M40*M40+N40*N40+O40*O40+P40*P40+Q40*Q40+R40*R40+S40*S40+T40*T40+U40*U40+V40*V40+W40*W40)</f>
        <v>0.1488818726759888</v>
      </c>
      <c r="M39" s="24" t="s">
        <v>68</v>
      </c>
      <c r="N39" s="24">
        <f>(K44*K44+L44*L44+M44*M44+N44*N44+O44*O44+P44*P44+Q44*Q44+R44*R44+S44*S44+T44*T44+U44*U44+V44*V44+W44*W44)</f>
        <v>0.10878812833184158</v>
      </c>
      <c r="X39" s="55">
        <f>(1-$H$2)*1000</f>
        <v>67.5</v>
      </c>
    </row>
    <row r="40" spans="1:24" ht="12.75">
      <c r="A40" s="49">
        <v>1084</v>
      </c>
      <c r="B40" s="50">
        <v>131.25333333333333</v>
      </c>
      <c r="C40" s="50">
        <v>124.53666666666668</v>
      </c>
      <c r="D40" s="50">
        <v>9.362419848123169</v>
      </c>
      <c r="E40" s="50">
        <v>9.605642953529603</v>
      </c>
      <c r="F40" s="54">
        <f>I40*D40/(23678+B40)*1000</f>
        <v>26.711535567649495</v>
      </c>
      <c r="G40" s="59" t="s">
        <v>56</v>
      </c>
      <c r="H40" s="58">
        <f>I40-B40+X40</f>
        <v>4.175869540430369</v>
      </c>
      <c r="I40" s="58">
        <f>(B40+C39-2*X40)*(23678+B40)*E39/((23678+C39)*D40+E39*(23678+B40))</f>
        <v>67.9292028737637</v>
      </c>
      <c r="J40" s="24" t="s">
        <v>62</v>
      </c>
      <c r="K40" s="52">
        <f aca="true" t="shared" si="0" ref="K40:W40">SQRT(K41*K41+K42*K42)</f>
        <v>0.2817652986189374</v>
      </c>
      <c r="L40" s="52">
        <f t="shared" si="0"/>
        <v>0.24463788630681516</v>
      </c>
      <c r="M40" s="52">
        <f t="shared" si="0"/>
        <v>0.066703786344863</v>
      </c>
      <c r="N40" s="52">
        <f t="shared" si="0"/>
        <v>0.07080024521129005</v>
      </c>
      <c r="O40" s="52">
        <f t="shared" si="0"/>
        <v>0.011316086412333302</v>
      </c>
      <c r="P40" s="52">
        <f t="shared" si="0"/>
        <v>0.0070178112977859735</v>
      </c>
      <c r="Q40" s="52">
        <f t="shared" si="0"/>
        <v>0.0013774706065054116</v>
      </c>
      <c r="R40" s="52">
        <f t="shared" si="0"/>
        <v>0.0010898026309705748</v>
      </c>
      <c r="S40" s="52">
        <f t="shared" si="0"/>
        <v>0.0001484723080736299</v>
      </c>
      <c r="T40" s="52">
        <f t="shared" si="0"/>
        <v>0.00010326035202812864</v>
      </c>
      <c r="U40" s="52">
        <f t="shared" si="0"/>
        <v>3.0143097185138635E-05</v>
      </c>
      <c r="V40" s="52">
        <f t="shared" si="0"/>
        <v>4.044273513731042E-05</v>
      </c>
      <c r="W40" s="52">
        <f t="shared" si="0"/>
        <v>9.256725092701978E-06</v>
      </c>
      <c r="X40" s="55">
        <f>(1-$H$2)*1000</f>
        <v>67.5</v>
      </c>
    </row>
    <row r="41" spans="1:24" ht="12.75">
      <c r="A41" s="49">
        <v>1590</v>
      </c>
      <c r="B41" s="50">
        <v>116.06333333333335</v>
      </c>
      <c r="C41" s="50">
        <v>119.14666666666669</v>
      </c>
      <c r="D41" s="50">
        <v>9.235351662760088</v>
      </c>
      <c r="E41" s="50">
        <v>9.661582390893718</v>
      </c>
      <c r="F41" s="54">
        <f>I41*D41/(23678+B41)*1000</f>
        <v>20.892747426826936</v>
      </c>
      <c r="G41" s="59" t="s">
        <v>57</v>
      </c>
      <c r="H41" s="58">
        <f>I41-B41+X41</f>
        <v>5.264974849647771</v>
      </c>
      <c r="I41" s="58">
        <f>(B41+C40-2*X41)*(23678+B41)*E40/((23678+C40)*D41+E40*(23678+B41))</f>
        <v>53.82830818298112</v>
      </c>
      <c r="J41" s="24" t="s">
        <v>60</v>
      </c>
      <c r="K41" s="52">
        <f>'calcul config'!C43</f>
        <v>0.18317567067771376</v>
      </c>
      <c r="L41" s="52">
        <f>'calcul config'!C44</f>
        <v>0.0013319197821968917</v>
      </c>
      <c r="M41" s="52">
        <f>'calcul config'!C45</f>
        <v>-0.04393736034646917</v>
      </c>
      <c r="N41" s="52">
        <f>'calcul config'!C46</f>
        <v>-0.0007321599268898888</v>
      </c>
      <c r="O41" s="52">
        <f>'calcul config'!C47</f>
        <v>0.007263407709310637</v>
      </c>
      <c r="P41" s="52">
        <f>'calcul config'!C48</f>
        <v>0.00015230803033545095</v>
      </c>
      <c r="Q41" s="52">
        <f>'calcul config'!C49</f>
        <v>-0.00093417457255616</v>
      </c>
      <c r="R41" s="52">
        <f>'calcul config'!C50</f>
        <v>-5.884750811488912E-05</v>
      </c>
      <c r="S41" s="52">
        <f>'calcul config'!C51</f>
        <v>8.740758666288925E-05</v>
      </c>
      <c r="T41" s="52">
        <f>'calcul config'!C52</f>
        <v>1.0839642572524474E-05</v>
      </c>
      <c r="U41" s="52">
        <f>'calcul config'!C53</f>
        <v>-2.2134391120274753E-05</v>
      </c>
      <c r="V41" s="52">
        <f>'calcul config'!C54</f>
        <v>-4.641468998808316E-06</v>
      </c>
      <c r="W41" s="52">
        <f>'calcul config'!C55</f>
        <v>5.201852521719997E-06</v>
      </c>
      <c r="X41" s="55">
        <f>(1-$H$2)*1000</f>
        <v>67.5</v>
      </c>
    </row>
    <row r="42" spans="1:24" ht="12.75">
      <c r="A42" s="49">
        <v>1591</v>
      </c>
      <c r="B42" s="50">
        <v>128.84333333333333</v>
      </c>
      <c r="C42" s="50">
        <v>147.84333333333333</v>
      </c>
      <c r="D42" s="50">
        <v>8.544969892646478</v>
      </c>
      <c r="E42" s="50">
        <v>8.733628220308455</v>
      </c>
      <c r="F42" s="54">
        <f>I42*D42/(23678+B42)*1000</f>
        <v>21.525453479548926</v>
      </c>
      <c r="G42" s="59" t="s">
        <v>58</v>
      </c>
      <c r="H42" s="58">
        <f>I42-B42+X42</f>
        <v>-1.3720162772514186</v>
      </c>
      <c r="I42" s="58">
        <f>(B42+C41-2*X42)*(23678+B42)*E41/((23678+C41)*D42+E41*(23678+B42))</f>
        <v>59.971317056081915</v>
      </c>
      <c r="J42" s="24" t="s">
        <v>61</v>
      </c>
      <c r="K42" s="52">
        <f>'calcul config'!D43</f>
        <v>-0.21409894249526018</v>
      </c>
      <c r="L42" s="52">
        <f>'calcul config'!D44</f>
        <v>0.24463426049177986</v>
      </c>
      <c r="M42" s="52">
        <f>'calcul config'!D45</f>
        <v>-0.05018867878840458</v>
      </c>
      <c r="N42" s="52">
        <f>'calcul config'!D46</f>
        <v>-0.07079645940172613</v>
      </c>
      <c r="O42" s="52">
        <f>'calcul config'!D47</f>
        <v>-0.008677368272680445</v>
      </c>
      <c r="P42" s="52">
        <f>'calcul config'!D48</f>
        <v>0.007016158327405945</v>
      </c>
      <c r="Q42" s="52">
        <f>'calcul config'!D49</f>
        <v>-0.0010122959743947926</v>
      </c>
      <c r="R42" s="52">
        <f>'calcul config'!D50</f>
        <v>-0.001088212637887952</v>
      </c>
      <c r="S42" s="52">
        <f>'calcul config'!D51</f>
        <v>-0.00012001641578750955</v>
      </c>
      <c r="T42" s="52">
        <f>'calcul config'!D52</f>
        <v>0.00010268983615661758</v>
      </c>
      <c r="U42" s="52">
        <f>'calcul config'!D53</f>
        <v>-2.0461550225909444E-05</v>
      </c>
      <c r="V42" s="52">
        <f>'calcul config'!D54</f>
        <v>-4.017550984019673E-05</v>
      </c>
      <c r="W42" s="52">
        <f>'calcul config'!D55</f>
        <v>-7.656872062672443E-06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0.18784353241262494</v>
      </c>
      <c r="L44" s="52">
        <f>L40/(L43*1.5)</f>
        <v>0.23298846314934782</v>
      </c>
      <c r="M44" s="52">
        <f aca="true" t="shared" si="1" ref="M44:W44">M40/(M43*1.5)</f>
        <v>0.0741153181609589</v>
      </c>
      <c r="N44" s="52">
        <f t="shared" si="1"/>
        <v>0.09440032694838674</v>
      </c>
      <c r="O44" s="52">
        <f t="shared" si="1"/>
        <v>0.050293717388148015</v>
      </c>
      <c r="P44" s="52">
        <f t="shared" si="1"/>
        <v>0.04678540865190648</v>
      </c>
      <c r="Q44" s="52">
        <f t="shared" si="1"/>
        <v>0.009183137376702743</v>
      </c>
      <c r="R44" s="52">
        <f t="shared" si="1"/>
        <v>0.0024217836243790552</v>
      </c>
      <c r="S44" s="52">
        <f t="shared" si="1"/>
        <v>0.0019796307743150648</v>
      </c>
      <c r="T44" s="52">
        <f t="shared" si="1"/>
        <v>0.0013768046937083817</v>
      </c>
      <c r="U44" s="52">
        <f t="shared" si="1"/>
        <v>0.00040190796246851506</v>
      </c>
      <c r="V44" s="52">
        <f t="shared" si="1"/>
        <v>0.0005392364684974722</v>
      </c>
      <c r="W44" s="52">
        <f t="shared" si="1"/>
        <v>0.00012342300123602636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1592</v>
      </c>
      <c r="B51" s="100">
        <v>131.22</v>
      </c>
      <c r="C51" s="100">
        <v>158.52</v>
      </c>
      <c r="D51" s="100">
        <v>8.573986078655</v>
      </c>
      <c r="E51" s="100">
        <v>8.871043946447891</v>
      </c>
      <c r="F51" s="100">
        <v>25.04423787521186</v>
      </c>
      <c r="G51" s="100" t="s">
        <v>59</v>
      </c>
      <c r="H51" s="100">
        <v>5.825688998458304</v>
      </c>
      <c r="I51" s="100">
        <v>69.5456889984583</v>
      </c>
      <c r="J51" s="100" t="s">
        <v>73</v>
      </c>
      <c r="K51" s="100">
        <v>0.23441064450139015</v>
      </c>
      <c r="M51" s="100" t="s">
        <v>68</v>
      </c>
      <c r="N51" s="100">
        <v>0.1706949277273002</v>
      </c>
      <c r="X51" s="100">
        <v>67.5</v>
      </c>
    </row>
    <row r="52" spans="1:24" s="100" customFormat="1" ht="12.75">
      <c r="A52" s="100">
        <v>1084</v>
      </c>
      <c r="B52" s="100">
        <v>148.9600067138672</v>
      </c>
      <c r="C52" s="100">
        <v>134.9600067138672</v>
      </c>
      <c r="D52" s="100">
        <v>8.923676490783691</v>
      </c>
      <c r="E52" s="100">
        <v>9.328446388244629</v>
      </c>
      <c r="F52" s="100">
        <v>32.19660868776848</v>
      </c>
      <c r="G52" s="100" t="s">
        <v>56</v>
      </c>
      <c r="H52" s="100">
        <v>4.507622026101146</v>
      </c>
      <c r="I52" s="100">
        <v>85.96762873996833</v>
      </c>
      <c r="J52" s="100" t="s">
        <v>62</v>
      </c>
      <c r="K52" s="100">
        <v>0.3568843993286633</v>
      </c>
      <c r="L52" s="100">
        <v>0.30192275177107253</v>
      </c>
      <c r="M52" s="100">
        <v>0.08448794463343717</v>
      </c>
      <c r="N52" s="100">
        <v>0.09199484593074693</v>
      </c>
      <c r="O52" s="100">
        <v>0.014333073796528773</v>
      </c>
      <c r="P52" s="100">
        <v>0.008661138440391717</v>
      </c>
      <c r="Q52" s="100">
        <v>0.0017447377980241675</v>
      </c>
      <c r="R52" s="100">
        <v>0.0014160285528700312</v>
      </c>
      <c r="S52" s="100">
        <v>0.00018802289741565582</v>
      </c>
      <c r="T52" s="100">
        <v>0.00012742533945973264</v>
      </c>
      <c r="U52" s="100">
        <v>3.8153285264408644E-05</v>
      </c>
      <c r="V52" s="100">
        <v>5.2543443654781154E-05</v>
      </c>
      <c r="W52" s="100">
        <v>1.1716978595689132E-05</v>
      </c>
      <c r="X52" s="100">
        <v>67.5</v>
      </c>
    </row>
    <row r="53" spans="1:24" s="100" customFormat="1" ht="12.75">
      <c r="A53" s="100">
        <v>1590</v>
      </c>
      <c r="B53" s="100">
        <v>108.05999755859375</v>
      </c>
      <c r="C53" s="100">
        <v>120.05999755859375</v>
      </c>
      <c r="D53" s="100">
        <v>9.244046211242676</v>
      </c>
      <c r="E53" s="100">
        <v>9.510231971740723</v>
      </c>
      <c r="F53" s="100">
        <v>21.073589870465817</v>
      </c>
      <c r="G53" s="100" t="s">
        <v>57</v>
      </c>
      <c r="H53" s="100">
        <v>13.664923170730354</v>
      </c>
      <c r="I53" s="100">
        <v>54.224920729324104</v>
      </c>
      <c r="J53" s="100" t="s">
        <v>60</v>
      </c>
      <c r="K53" s="100">
        <v>-0.3022538612825004</v>
      </c>
      <c r="L53" s="100">
        <v>0.0016437338122373226</v>
      </c>
      <c r="M53" s="100">
        <v>0.07103961457437179</v>
      </c>
      <c r="N53" s="100">
        <v>-0.000951565445279531</v>
      </c>
      <c r="O53" s="100">
        <v>-0.01222061520007307</v>
      </c>
      <c r="P53" s="100">
        <v>0.00018804972739709856</v>
      </c>
      <c r="Q53" s="100">
        <v>0.0014416910959730734</v>
      </c>
      <c r="R53" s="100">
        <v>-7.649068872073579E-05</v>
      </c>
      <c r="S53" s="100">
        <v>-0.00016657529317843937</v>
      </c>
      <c r="T53" s="100">
        <v>1.3388862033924572E-05</v>
      </c>
      <c r="U53" s="100">
        <v>2.9710731902486837E-05</v>
      </c>
      <c r="V53" s="100">
        <v>-6.037788867281836E-06</v>
      </c>
      <c r="W53" s="100">
        <v>-1.0556188701162914E-05</v>
      </c>
      <c r="X53" s="100">
        <v>67.5</v>
      </c>
    </row>
    <row r="54" spans="1:24" s="100" customFormat="1" ht="12.75">
      <c r="A54" s="100">
        <v>1591</v>
      </c>
      <c r="B54" s="100">
        <v>126.83999633789062</v>
      </c>
      <c r="C54" s="100">
        <v>140.24000549316406</v>
      </c>
      <c r="D54" s="100">
        <v>8.5651273727417</v>
      </c>
      <c r="E54" s="100">
        <v>8.914529800415039</v>
      </c>
      <c r="F54" s="100">
        <v>21.1866069340115</v>
      </c>
      <c r="G54" s="100" t="s">
        <v>58</v>
      </c>
      <c r="H54" s="100">
        <v>-0.45660019196662915</v>
      </c>
      <c r="I54" s="100">
        <v>58.88339614592399</v>
      </c>
      <c r="J54" s="100" t="s">
        <v>61</v>
      </c>
      <c r="K54" s="100">
        <v>-0.18976058026892675</v>
      </c>
      <c r="L54" s="100">
        <v>0.30191827731386384</v>
      </c>
      <c r="M54" s="100">
        <v>-0.045733859989153</v>
      </c>
      <c r="N54" s="100">
        <v>-0.091989924453851</v>
      </c>
      <c r="O54" s="100">
        <v>-0.007489563978529245</v>
      </c>
      <c r="P54" s="100">
        <v>0.008659096741788773</v>
      </c>
      <c r="Q54" s="100">
        <v>-0.00098266818796895</v>
      </c>
      <c r="R54" s="100">
        <v>-0.001413961115831062</v>
      </c>
      <c r="S54" s="100">
        <v>-8.720826597917886E-05</v>
      </c>
      <c r="T54" s="100">
        <v>0.0001267199885963719</v>
      </c>
      <c r="U54" s="100">
        <v>-2.3936281797428202E-05</v>
      </c>
      <c r="V54" s="100">
        <v>-5.219538846198282E-05</v>
      </c>
      <c r="W54" s="100">
        <v>-5.084728853860124E-06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1592</v>
      </c>
      <c r="B56" s="24">
        <v>131.22</v>
      </c>
      <c r="C56" s="24">
        <v>158.52</v>
      </c>
      <c r="D56" s="24">
        <v>8.573986078655</v>
      </c>
      <c r="E56" s="24">
        <v>8.871043946447891</v>
      </c>
      <c r="F56" s="24">
        <v>22.025740555668282</v>
      </c>
      <c r="G56" s="24" t="s">
        <v>59</v>
      </c>
      <c r="H56" s="24">
        <v>-2.5564177709169655</v>
      </c>
      <c r="I56" s="24">
        <v>61.16358222908304</v>
      </c>
      <c r="J56" s="24" t="s">
        <v>73</v>
      </c>
      <c r="K56" s="24">
        <v>0.40724786961690324</v>
      </c>
      <c r="M56" s="24" t="s">
        <v>68</v>
      </c>
      <c r="N56" s="24">
        <v>0.2596578414702329</v>
      </c>
      <c r="X56" s="24">
        <v>67.5</v>
      </c>
    </row>
    <row r="57" spans="1:24" ht="12.75" hidden="1">
      <c r="A57" s="24">
        <v>1084</v>
      </c>
      <c r="B57" s="24">
        <v>148.9600067138672</v>
      </c>
      <c r="C57" s="24">
        <v>134.9600067138672</v>
      </c>
      <c r="D57" s="24">
        <v>8.923676490783691</v>
      </c>
      <c r="E57" s="24">
        <v>9.328446388244629</v>
      </c>
      <c r="F57" s="24">
        <v>32.19660868776848</v>
      </c>
      <c r="G57" s="24" t="s">
        <v>56</v>
      </c>
      <c r="H57" s="24">
        <v>4.507622026101146</v>
      </c>
      <c r="I57" s="24">
        <v>85.96762873996833</v>
      </c>
      <c r="J57" s="24" t="s">
        <v>62</v>
      </c>
      <c r="K57" s="24">
        <v>0.5402093823853016</v>
      </c>
      <c r="L57" s="24">
        <v>0.2998576576253405</v>
      </c>
      <c r="M57" s="24">
        <v>0.12788714627460257</v>
      </c>
      <c r="N57" s="24">
        <v>0.09272613702868787</v>
      </c>
      <c r="O57" s="24">
        <v>0.021695864738141866</v>
      </c>
      <c r="P57" s="24">
        <v>0.008601982946819504</v>
      </c>
      <c r="Q57" s="24">
        <v>0.0026408306569098306</v>
      </c>
      <c r="R57" s="24">
        <v>0.001427288851062509</v>
      </c>
      <c r="S57" s="24">
        <v>0.00028463003613705154</v>
      </c>
      <c r="T57" s="24">
        <v>0.00012658885149045946</v>
      </c>
      <c r="U57" s="24">
        <v>5.775500198931939E-05</v>
      </c>
      <c r="V57" s="24">
        <v>5.296820566974114E-05</v>
      </c>
      <c r="W57" s="24">
        <v>1.775026399637265E-05</v>
      </c>
      <c r="X57" s="24">
        <v>67.5</v>
      </c>
    </row>
    <row r="58" spans="1:24" ht="12.75" hidden="1">
      <c r="A58" s="24">
        <v>1591</v>
      </c>
      <c r="B58" s="24">
        <v>126.83999633789062</v>
      </c>
      <c r="C58" s="24">
        <v>140.24000549316406</v>
      </c>
      <c r="D58" s="24">
        <v>8.5651273727417</v>
      </c>
      <c r="E58" s="24">
        <v>8.914529800415039</v>
      </c>
      <c r="F58" s="24">
        <v>23.780947277811862</v>
      </c>
      <c r="G58" s="24" t="s">
        <v>57</v>
      </c>
      <c r="H58" s="24">
        <v>6.753783739596912</v>
      </c>
      <c r="I58" s="24">
        <v>66.09378007748754</v>
      </c>
      <c r="J58" s="24" t="s">
        <v>60</v>
      </c>
      <c r="K58" s="24">
        <v>-0.35651331042825235</v>
      </c>
      <c r="L58" s="24">
        <v>-0.0016307320014066345</v>
      </c>
      <c r="M58" s="24">
        <v>0.08548648008003251</v>
      </c>
      <c r="N58" s="24">
        <v>-0.0009590459177382173</v>
      </c>
      <c r="O58" s="24">
        <v>-0.014141487632101107</v>
      </c>
      <c r="P58" s="24">
        <v>-0.0001866019161501176</v>
      </c>
      <c r="Q58" s="24">
        <v>0.0018162375642912572</v>
      </c>
      <c r="R58" s="24">
        <v>-7.711183849259338E-05</v>
      </c>
      <c r="S58" s="24">
        <v>-0.00017052198817806322</v>
      </c>
      <c r="T58" s="24">
        <v>-1.3289233914831167E-05</v>
      </c>
      <c r="U58" s="24">
        <v>4.2918786843649405E-05</v>
      </c>
      <c r="V58" s="24">
        <v>-6.087526539738305E-06</v>
      </c>
      <c r="W58" s="24">
        <v>-1.015326162933514E-05</v>
      </c>
      <c r="X58" s="24">
        <v>67.5</v>
      </c>
    </row>
    <row r="59" spans="1:24" ht="12.75" hidden="1">
      <c r="A59" s="24">
        <v>1590</v>
      </c>
      <c r="B59" s="24">
        <v>108.05999755859375</v>
      </c>
      <c r="C59" s="24">
        <v>120.05999755859375</v>
      </c>
      <c r="D59" s="24">
        <v>9.244046211242676</v>
      </c>
      <c r="E59" s="24">
        <v>9.510231971740723</v>
      </c>
      <c r="F59" s="24">
        <v>21.60166202966645</v>
      </c>
      <c r="G59" s="24" t="s">
        <v>58</v>
      </c>
      <c r="H59" s="24">
        <v>15.02371733669959</v>
      </c>
      <c r="I59" s="24">
        <v>55.58371489529334</v>
      </c>
      <c r="J59" s="24" t="s">
        <v>61</v>
      </c>
      <c r="K59" s="24">
        <v>0.40586258303100264</v>
      </c>
      <c r="L59" s="24">
        <v>-0.29985322334384784</v>
      </c>
      <c r="M59" s="24">
        <v>0.09511668573803336</v>
      </c>
      <c r="N59" s="24">
        <v>-0.09272117729618552</v>
      </c>
      <c r="O59" s="24">
        <v>0.01645384071537339</v>
      </c>
      <c r="P59" s="24">
        <v>-0.008599958740730253</v>
      </c>
      <c r="Q59" s="24">
        <v>0.0019170987633745343</v>
      </c>
      <c r="R59" s="24">
        <v>-0.001425204276141364</v>
      </c>
      <c r="S59" s="24">
        <v>0.00022789582931501777</v>
      </c>
      <c r="T59" s="24">
        <v>-0.0001258893704155776</v>
      </c>
      <c r="U59" s="24">
        <v>3.864735425169069E-05</v>
      </c>
      <c r="V59" s="24">
        <v>-5.261722942630084E-05</v>
      </c>
      <c r="W59" s="24">
        <v>1.4559641143489556E-05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1592</v>
      </c>
      <c r="B61" s="24">
        <v>131.22</v>
      </c>
      <c r="C61" s="24">
        <v>158.52</v>
      </c>
      <c r="D61" s="24">
        <v>8.573986078655</v>
      </c>
      <c r="E61" s="24">
        <v>8.871043946447891</v>
      </c>
      <c r="F61" s="24">
        <v>25.04423787521186</v>
      </c>
      <c r="G61" s="24" t="s">
        <v>59</v>
      </c>
      <c r="H61" s="24">
        <v>5.825688998458304</v>
      </c>
      <c r="I61" s="24">
        <v>69.5456889984583</v>
      </c>
      <c r="J61" s="24" t="s">
        <v>73</v>
      </c>
      <c r="K61" s="24">
        <v>1.5008453324163729</v>
      </c>
      <c r="M61" s="24" t="s">
        <v>68</v>
      </c>
      <c r="N61" s="24">
        <v>1.0102010699919237</v>
      </c>
      <c r="X61" s="24">
        <v>67.5</v>
      </c>
    </row>
    <row r="62" spans="1:24" ht="12.75" hidden="1">
      <c r="A62" s="24">
        <v>1590</v>
      </c>
      <c r="B62" s="24">
        <v>108.05999755859375</v>
      </c>
      <c r="C62" s="24">
        <v>120.05999755859375</v>
      </c>
      <c r="D62" s="24">
        <v>9.244046211242676</v>
      </c>
      <c r="E62" s="24">
        <v>9.510231971740723</v>
      </c>
      <c r="F62" s="24">
        <v>25.01461443711761</v>
      </c>
      <c r="G62" s="24" t="s">
        <v>56</v>
      </c>
      <c r="H62" s="24">
        <v>23.80566074950002</v>
      </c>
      <c r="I62" s="24">
        <v>64.36565830809377</v>
      </c>
      <c r="J62" s="24" t="s">
        <v>62</v>
      </c>
      <c r="K62" s="24">
        <v>0.9565259920639712</v>
      </c>
      <c r="L62" s="24">
        <v>0.723754141007225</v>
      </c>
      <c r="M62" s="24">
        <v>0.22644400467129064</v>
      </c>
      <c r="N62" s="24">
        <v>0.09420834408866219</v>
      </c>
      <c r="O62" s="24">
        <v>0.03841607731332668</v>
      </c>
      <c r="P62" s="24">
        <v>0.020762397761522396</v>
      </c>
      <c r="Q62" s="24">
        <v>0.004676108685883913</v>
      </c>
      <c r="R62" s="24">
        <v>0.0014501962658271408</v>
      </c>
      <c r="S62" s="24">
        <v>0.000504037790847862</v>
      </c>
      <c r="T62" s="24">
        <v>0.0003055046989463265</v>
      </c>
      <c r="U62" s="24">
        <v>0.00010226782679329637</v>
      </c>
      <c r="V62" s="24">
        <v>5.383033526227442E-05</v>
      </c>
      <c r="W62" s="24">
        <v>3.142565231900655E-05</v>
      </c>
      <c r="X62" s="24">
        <v>67.5</v>
      </c>
    </row>
    <row r="63" spans="1:24" ht="12.75" hidden="1">
      <c r="A63" s="24">
        <v>1084</v>
      </c>
      <c r="B63" s="24">
        <v>148.9600067138672</v>
      </c>
      <c r="C63" s="24">
        <v>134.9600067138672</v>
      </c>
      <c r="D63" s="24">
        <v>8.923676490783691</v>
      </c>
      <c r="E63" s="24">
        <v>9.328446388244629</v>
      </c>
      <c r="F63" s="24">
        <v>25.91036718507963</v>
      </c>
      <c r="G63" s="24" t="s">
        <v>57</v>
      </c>
      <c r="H63" s="24">
        <v>-12.27716673577362</v>
      </c>
      <c r="I63" s="24">
        <v>69.18283997809357</v>
      </c>
      <c r="J63" s="24" t="s">
        <v>60</v>
      </c>
      <c r="K63" s="24">
        <v>0.6937176740027239</v>
      </c>
      <c r="L63" s="24">
        <v>-0.003936563360141848</v>
      </c>
      <c r="M63" s="24">
        <v>-0.1659894202321726</v>
      </c>
      <c r="N63" s="24">
        <v>-0.0009736171043434321</v>
      </c>
      <c r="O63" s="24">
        <v>0.02757416628257052</v>
      </c>
      <c r="P63" s="24">
        <v>-0.00045058525009363903</v>
      </c>
      <c r="Q63" s="24">
        <v>-0.0035099498967890576</v>
      </c>
      <c r="R63" s="24">
        <v>-7.827800087198777E-05</v>
      </c>
      <c r="S63" s="24">
        <v>0.000337240616448444</v>
      </c>
      <c r="T63" s="24">
        <v>-3.210251012299002E-05</v>
      </c>
      <c r="U63" s="24">
        <v>-8.187301070181923E-05</v>
      </c>
      <c r="V63" s="24">
        <v>-6.172160803533419E-06</v>
      </c>
      <c r="W63" s="24">
        <v>2.0235463877179702E-05</v>
      </c>
      <c r="X63" s="24">
        <v>67.5</v>
      </c>
    </row>
    <row r="64" spans="1:24" ht="12.75" hidden="1">
      <c r="A64" s="24">
        <v>1591</v>
      </c>
      <c r="B64" s="24">
        <v>126.83999633789062</v>
      </c>
      <c r="C64" s="24">
        <v>140.24000549316406</v>
      </c>
      <c r="D64" s="24">
        <v>8.5651273727417</v>
      </c>
      <c r="E64" s="24">
        <v>8.914529800415039</v>
      </c>
      <c r="F64" s="24">
        <v>23.780947277811862</v>
      </c>
      <c r="G64" s="24" t="s">
        <v>58</v>
      </c>
      <c r="H64" s="24">
        <v>6.753783739596912</v>
      </c>
      <c r="I64" s="24">
        <v>66.09378007748754</v>
      </c>
      <c r="J64" s="24" t="s">
        <v>61</v>
      </c>
      <c r="K64" s="24">
        <v>-0.6585573340797403</v>
      </c>
      <c r="L64" s="24">
        <v>-0.72374343526834</v>
      </c>
      <c r="M64" s="24">
        <v>-0.15402726908751807</v>
      </c>
      <c r="N64" s="24">
        <v>-0.09420331292296413</v>
      </c>
      <c r="O64" s="24">
        <v>-0.026748090585397746</v>
      </c>
      <c r="P64" s="24">
        <v>-0.02075750788847419</v>
      </c>
      <c r="Q64" s="24">
        <v>-0.0030896996883563715</v>
      </c>
      <c r="R64" s="24">
        <v>-0.001448082098500796</v>
      </c>
      <c r="S64" s="24">
        <v>-0.00037459693167492253</v>
      </c>
      <c r="T64" s="24">
        <v>-0.00030381334717567775</v>
      </c>
      <c r="U64" s="24">
        <v>-6.128228549624646E-05</v>
      </c>
      <c r="V64" s="24">
        <v>-5.347531603893698E-05</v>
      </c>
      <c r="W64" s="24">
        <v>-2.4043660814244507E-05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1592</v>
      </c>
      <c r="B66" s="24">
        <v>131.22</v>
      </c>
      <c r="C66" s="24">
        <v>158.52</v>
      </c>
      <c r="D66" s="24">
        <v>8.573986078655</v>
      </c>
      <c r="E66" s="24">
        <v>8.871043946447891</v>
      </c>
      <c r="F66" s="24">
        <v>24.613300807951134</v>
      </c>
      <c r="G66" s="24" t="s">
        <v>59</v>
      </c>
      <c r="H66" s="24">
        <v>4.62901392266032</v>
      </c>
      <c r="I66" s="24">
        <v>68.34901392266032</v>
      </c>
      <c r="J66" s="24" t="s">
        <v>73</v>
      </c>
      <c r="K66" s="24">
        <v>1.3814531604364084</v>
      </c>
      <c r="M66" s="24" t="s">
        <v>68</v>
      </c>
      <c r="N66" s="24">
        <v>0.7625739915862396</v>
      </c>
      <c r="X66" s="24">
        <v>67.5</v>
      </c>
    </row>
    <row r="67" spans="1:24" ht="12.75" hidden="1">
      <c r="A67" s="24">
        <v>1590</v>
      </c>
      <c r="B67" s="24">
        <v>108.05999755859375</v>
      </c>
      <c r="C67" s="24">
        <v>120.05999755859375</v>
      </c>
      <c r="D67" s="24">
        <v>9.244046211242676</v>
      </c>
      <c r="E67" s="24">
        <v>9.510231971740723</v>
      </c>
      <c r="F67" s="24">
        <v>25.01461443711761</v>
      </c>
      <c r="G67" s="24" t="s">
        <v>56</v>
      </c>
      <c r="H67" s="24">
        <v>23.80566074950002</v>
      </c>
      <c r="I67" s="24">
        <v>64.36565830809377</v>
      </c>
      <c r="J67" s="24" t="s">
        <v>62</v>
      </c>
      <c r="K67" s="24">
        <v>1.1017933493377818</v>
      </c>
      <c r="L67" s="24">
        <v>0.2981735792427549</v>
      </c>
      <c r="M67" s="24">
        <v>0.2608344578536344</v>
      </c>
      <c r="N67" s="24">
        <v>0.09219452544911087</v>
      </c>
      <c r="O67" s="24">
        <v>0.04425021328190568</v>
      </c>
      <c r="P67" s="24">
        <v>0.00855385733341338</v>
      </c>
      <c r="Q67" s="24">
        <v>0.005386341791827613</v>
      </c>
      <c r="R67" s="24">
        <v>0.0014191840053000015</v>
      </c>
      <c r="S67" s="24">
        <v>0.0005805884428534789</v>
      </c>
      <c r="T67" s="24">
        <v>0.0001258806011545318</v>
      </c>
      <c r="U67" s="24">
        <v>0.00011781817516024078</v>
      </c>
      <c r="V67" s="24">
        <v>5.2668525105191965E-05</v>
      </c>
      <c r="W67" s="24">
        <v>3.620143847671073E-05</v>
      </c>
      <c r="X67" s="24">
        <v>67.5</v>
      </c>
    </row>
    <row r="68" spans="1:24" ht="12.75" hidden="1">
      <c r="A68" s="24">
        <v>1591</v>
      </c>
      <c r="B68" s="24">
        <v>126.83999633789062</v>
      </c>
      <c r="C68" s="24">
        <v>140.24000549316406</v>
      </c>
      <c r="D68" s="24">
        <v>8.5651273727417</v>
      </c>
      <c r="E68" s="24">
        <v>8.914529800415039</v>
      </c>
      <c r="F68" s="24">
        <v>21.1866069340115</v>
      </c>
      <c r="G68" s="24" t="s">
        <v>57</v>
      </c>
      <c r="H68" s="24">
        <v>-0.45660019196662915</v>
      </c>
      <c r="I68" s="24">
        <v>58.88339614592399</v>
      </c>
      <c r="J68" s="24" t="s">
        <v>60</v>
      </c>
      <c r="K68" s="24">
        <v>0.19138402665571572</v>
      </c>
      <c r="L68" s="24">
        <v>-0.0016209635251752264</v>
      </c>
      <c r="M68" s="24">
        <v>-0.04822390051159581</v>
      </c>
      <c r="N68" s="24">
        <v>-0.0009530662378569066</v>
      </c>
      <c r="O68" s="24">
        <v>0.007215914637031322</v>
      </c>
      <c r="P68" s="24">
        <v>-0.00018554976854429504</v>
      </c>
      <c r="Q68" s="24">
        <v>-0.0011343782476134778</v>
      </c>
      <c r="R68" s="24">
        <v>-7.661965657506677E-05</v>
      </c>
      <c r="S68" s="24">
        <v>5.578628726736928E-05</v>
      </c>
      <c r="T68" s="24">
        <v>-1.3224148005932658E-05</v>
      </c>
      <c r="U68" s="24">
        <v>-3.386513509293605E-05</v>
      </c>
      <c r="V68" s="24">
        <v>-6.0456446852168535E-06</v>
      </c>
      <c r="W68" s="24">
        <v>2.2780259185691954E-06</v>
      </c>
      <c r="X68" s="24">
        <v>67.5</v>
      </c>
    </row>
    <row r="69" spans="1:24" ht="12.75" hidden="1">
      <c r="A69" s="24">
        <v>1084</v>
      </c>
      <c r="B69" s="24">
        <v>148.9600067138672</v>
      </c>
      <c r="C69" s="24">
        <v>134.9600067138672</v>
      </c>
      <c r="D69" s="24">
        <v>8.923676490783691</v>
      </c>
      <c r="E69" s="24">
        <v>9.328446388244629</v>
      </c>
      <c r="F69" s="24">
        <v>28.865984003418383</v>
      </c>
      <c r="G69" s="24" t="s">
        <v>58</v>
      </c>
      <c r="H69" s="24">
        <v>-4.385423484159645</v>
      </c>
      <c r="I69" s="24">
        <v>77.07458322970754</v>
      </c>
      <c r="J69" s="24" t="s">
        <v>61</v>
      </c>
      <c r="K69" s="24">
        <v>-1.0850441184514166</v>
      </c>
      <c r="L69" s="24">
        <v>-0.2981691731814097</v>
      </c>
      <c r="M69" s="24">
        <v>-0.2563378041242592</v>
      </c>
      <c r="N69" s="24">
        <v>-0.0921895991288226</v>
      </c>
      <c r="O69" s="24">
        <v>-0.04365789678219988</v>
      </c>
      <c r="P69" s="24">
        <v>-0.008551844629305598</v>
      </c>
      <c r="Q69" s="24">
        <v>-0.005265535479866229</v>
      </c>
      <c r="R69" s="24">
        <v>-0.0014171142046870019</v>
      </c>
      <c r="S69" s="24">
        <v>-0.0005779020938947616</v>
      </c>
      <c r="T69" s="24">
        <v>-0.00012518405512102368</v>
      </c>
      <c r="U69" s="24">
        <v>-0.0001128462450559449</v>
      </c>
      <c r="V69" s="24">
        <v>-5.2320394848436926E-05</v>
      </c>
      <c r="W69" s="24">
        <v>-3.612969340718793E-05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1592</v>
      </c>
      <c r="B71" s="24">
        <v>131.22</v>
      </c>
      <c r="C71" s="24">
        <v>158.52</v>
      </c>
      <c r="D71" s="24">
        <v>8.573986078655</v>
      </c>
      <c r="E71" s="24">
        <v>8.871043946447891</v>
      </c>
      <c r="F71" s="24">
        <v>22.025740555668282</v>
      </c>
      <c r="G71" s="24" t="s">
        <v>59</v>
      </c>
      <c r="H71" s="24">
        <v>-2.5564177709169655</v>
      </c>
      <c r="I71" s="24">
        <v>61.16358222908304</v>
      </c>
      <c r="J71" s="24" t="s">
        <v>73</v>
      </c>
      <c r="K71" s="24">
        <v>0.5768792404093014</v>
      </c>
      <c r="M71" s="24" t="s">
        <v>68</v>
      </c>
      <c r="N71" s="24">
        <v>0.5410288981510009</v>
      </c>
      <c r="X71" s="24">
        <v>67.5</v>
      </c>
    </row>
    <row r="72" spans="1:24" ht="12.75" hidden="1">
      <c r="A72" s="24">
        <v>1591</v>
      </c>
      <c r="B72" s="24">
        <v>126.83999633789062</v>
      </c>
      <c r="C72" s="24">
        <v>140.24000549316406</v>
      </c>
      <c r="D72" s="24">
        <v>8.5651273727417</v>
      </c>
      <c r="E72" s="24">
        <v>8.914529800415039</v>
      </c>
      <c r="F72" s="24">
        <v>27.506836585163917</v>
      </c>
      <c r="G72" s="24" t="s">
        <v>56</v>
      </c>
      <c r="H72" s="24">
        <v>17.109052837853284</v>
      </c>
      <c r="I72" s="24">
        <v>76.44904917574391</v>
      </c>
      <c r="J72" s="24" t="s">
        <v>62</v>
      </c>
      <c r="K72" s="24">
        <v>0.14998926772572835</v>
      </c>
      <c r="L72" s="24">
        <v>0.7375376083363563</v>
      </c>
      <c r="M72" s="24">
        <v>0.03550782045890242</v>
      </c>
      <c r="N72" s="24">
        <v>0.09313052237759516</v>
      </c>
      <c r="O72" s="24">
        <v>0.006023990807960642</v>
      </c>
      <c r="P72" s="24">
        <v>0.021157720961963368</v>
      </c>
      <c r="Q72" s="24">
        <v>0.0007332926509026121</v>
      </c>
      <c r="R72" s="24">
        <v>0.0014335694864172847</v>
      </c>
      <c r="S72" s="24">
        <v>7.906486624157462E-05</v>
      </c>
      <c r="T72" s="24">
        <v>0.0003113341359206939</v>
      </c>
      <c r="U72" s="24">
        <v>1.603383657024743E-05</v>
      </c>
      <c r="V72" s="24">
        <v>5.320822870050812E-05</v>
      </c>
      <c r="W72" s="24">
        <v>4.927845466573212E-06</v>
      </c>
      <c r="X72" s="24">
        <v>67.5</v>
      </c>
    </row>
    <row r="73" spans="1:24" ht="12.75" hidden="1">
      <c r="A73" s="24">
        <v>1084</v>
      </c>
      <c r="B73" s="24">
        <v>148.9600067138672</v>
      </c>
      <c r="C73" s="24">
        <v>134.9600067138672</v>
      </c>
      <c r="D73" s="24">
        <v>8.923676490783691</v>
      </c>
      <c r="E73" s="24">
        <v>9.328446388244629</v>
      </c>
      <c r="F73" s="24">
        <v>28.865984003418383</v>
      </c>
      <c r="G73" s="24" t="s">
        <v>57</v>
      </c>
      <c r="H73" s="24">
        <v>-4.385423484159645</v>
      </c>
      <c r="I73" s="24">
        <v>77.07458322970754</v>
      </c>
      <c r="J73" s="24" t="s">
        <v>60</v>
      </c>
      <c r="K73" s="24">
        <v>0.06983208859541763</v>
      </c>
      <c r="L73" s="24">
        <v>-0.004011862176923512</v>
      </c>
      <c r="M73" s="24">
        <v>-0.016887750490147454</v>
      </c>
      <c r="N73" s="24">
        <v>-0.0009628097393562632</v>
      </c>
      <c r="O73" s="24">
        <v>0.00274707993263045</v>
      </c>
      <c r="P73" s="24">
        <v>-0.00045910299408232413</v>
      </c>
      <c r="Q73" s="24">
        <v>-0.0003655301591260578</v>
      </c>
      <c r="R73" s="24">
        <v>-7.74198037000902E-05</v>
      </c>
      <c r="S73" s="24">
        <v>3.1207474408767846E-05</v>
      </c>
      <c r="T73" s="24">
        <v>-3.270099465766025E-05</v>
      </c>
      <c r="U73" s="24">
        <v>-9.064073206607653E-06</v>
      </c>
      <c r="V73" s="24">
        <v>-6.10939751976491E-06</v>
      </c>
      <c r="W73" s="24">
        <v>1.7909107585771932E-06</v>
      </c>
      <c r="X73" s="24">
        <v>67.5</v>
      </c>
    </row>
    <row r="74" spans="1:24" ht="12.75" hidden="1">
      <c r="A74" s="24">
        <v>1590</v>
      </c>
      <c r="B74" s="24">
        <v>108.05999755859375</v>
      </c>
      <c r="C74" s="24">
        <v>120.05999755859375</v>
      </c>
      <c r="D74" s="24">
        <v>9.244046211242676</v>
      </c>
      <c r="E74" s="24">
        <v>9.510231971740723</v>
      </c>
      <c r="F74" s="24">
        <v>21.073589870465817</v>
      </c>
      <c r="G74" s="24" t="s">
        <v>58</v>
      </c>
      <c r="H74" s="24">
        <v>13.664923170730354</v>
      </c>
      <c r="I74" s="24">
        <v>54.224920729324104</v>
      </c>
      <c r="J74" s="24" t="s">
        <v>61</v>
      </c>
      <c r="K74" s="24">
        <v>-0.13274132677995182</v>
      </c>
      <c r="L74" s="24">
        <v>-0.7375266969218035</v>
      </c>
      <c r="M74" s="24">
        <v>-0.03123474342977982</v>
      </c>
      <c r="N74" s="24">
        <v>-0.09312554534460217</v>
      </c>
      <c r="O74" s="24">
        <v>-0.005361158186262871</v>
      </c>
      <c r="P74" s="24">
        <v>-0.02115273932012421</v>
      </c>
      <c r="Q74" s="24">
        <v>-0.0006356931764908751</v>
      </c>
      <c r="R74" s="24">
        <v>-0.0014314774348140305</v>
      </c>
      <c r="S74" s="24">
        <v>-7.264534819810686E-05</v>
      </c>
      <c r="T74" s="24">
        <v>-0.0003096119977292301</v>
      </c>
      <c r="U74" s="24">
        <v>-1.3225977924775966E-05</v>
      </c>
      <c r="V74" s="24">
        <v>-5.285632283266654E-05</v>
      </c>
      <c r="W74" s="24">
        <v>-4.590893115423035E-06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1592</v>
      </c>
      <c r="B76" s="24">
        <v>131.22</v>
      </c>
      <c r="C76" s="24">
        <v>158.52</v>
      </c>
      <c r="D76" s="24">
        <v>8.573986078655</v>
      </c>
      <c r="E76" s="24">
        <v>8.871043946447891</v>
      </c>
      <c r="F76" s="24">
        <v>24.613300807951134</v>
      </c>
      <c r="G76" s="24" t="s">
        <v>59</v>
      </c>
      <c r="H76" s="24">
        <v>4.62901392266032</v>
      </c>
      <c r="I76" s="24">
        <v>68.34901392266032</v>
      </c>
      <c r="J76" s="24" t="s">
        <v>73</v>
      </c>
      <c r="K76" s="24">
        <v>1.6134562935840817</v>
      </c>
      <c r="M76" s="24" t="s">
        <v>68</v>
      </c>
      <c r="N76" s="24">
        <v>0.8812056483574924</v>
      </c>
      <c r="X76" s="24">
        <v>67.5</v>
      </c>
    </row>
    <row r="77" spans="1:24" ht="12.75" hidden="1">
      <c r="A77" s="24">
        <v>1591</v>
      </c>
      <c r="B77" s="24">
        <v>126.83999633789062</v>
      </c>
      <c r="C77" s="24">
        <v>140.24000549316406</v>
      </c>
      <c r="D77" s="24">
        <v>8.5651273727417</v>
      </c>
      <c r="E77" s="24">
        <v>8.914529800415039</v>
      </c>
      <c r="F77" s="24">
        <v>27.506836585163917</v>
      </c>
      <c r="G77" s="24" t="s">
        <v>56</v>
      </c>
      <c r="H77" s="24">
        <v>17.109052837853284</v>
      </c>
      <c r="I77" s="24">
        <v>76.44904917574391</v>
      </c>
      <c r="J77" s="24" t="s">
        <v>62</v>
      </c>
      <c r="K77" s="24">
        <v>1.1988851754423369</v>
      </c>
      <c r="L77" s="24">
        <v>0.28982336305876305</v>
      </c>
      <c r="M77" s="24">
        <v>0.2838202966463877</v>
      </c>
      <c r="N77" s="24">
        <v>0.09567991292287992</v>
      </c>
      <c r="O77" s="24">
        <v>0.04814939308674329</v>
      </c>
      <c r="P77" s="24">
        <v>0.00831394088580169</v>
      </c>
      <c r="Q77" s="24">
        <v>0.00586102493688043</v>
      </c>
      <c r="R77" s="24">
        <v>0.0014727914770793795</v>
      </c>
      <c r="S77" s="24">
        <v>0.0006317135203581435</v>
      </c>
      <c r="T77" s="24">
        <v>0.00012230318672367386</v>
      </c>
      <c r="U77" s="24">
        <v>0.00012820101438148167</v>
      </c>
      <c r="V77" s="24">
        <v>5.464579830555583E-05</v>
      </c>
      <c r="W77" s="24">
        <v>3.938513601935478E-05</v>
      </c>
      <c r="X77" s="24">
        <v>67.5</v>
      </c>
    </row>
    <row r="78" spans="1:24" ht="12.75" hidden="1">
      <c r="A78" s="24">
        <v>1590</v>
      </c>
      <c r="B78" s="24">
        <v>108.05999755859375</v>
      </c>
      <c r="C78" s="24">
        <v>120.05999755859375</v>
      </c>
      <c r="D78" s="24">
        <v>9.244046211242676</v>
      </c>
      <c r="E78" s="24">
        <v>9.510231971740723</v>
      </c>
      <c r="F78" s="24">
        <v>21.60166202966645</v>
      </c>
      <c r="G78" s="24" t="s">
        <v>57</v>
      </c>
      <c r="H78" s="24">
        <v>15.02371733669959</v>
      </c>
      <c r="I78" s="24">
        <v>55.58371489529334</v>
      </c>
      <c r="J78" s="24" t="s">
        <v>60</v>
      </c>
      <c r="K78" s="24">
        <v>-0.40419610235420295</v>
      </c>
      <c r="L78" s="24">
        <v>0.001578245946851907</v>
      </c>
      <c r="M78" s="24">
        <v>0.09264515618673996</v>
      </c>
      <c r="N78" s="24">
        <v>-0.000989546961850352</v>
      </c>
      <c r="O78" s="24">
        <v>-0.01672126606823606</v>
      </c>
      <c r="P78" s="24">
        <v>0.00018058868811844447</v>
      </c>
      <c r="Q78" s="24">
        <v>0.0017670930867607019</v>
      </c>
      <c r="R78" s="24">
        <v>-7.954354833422778E-05</v>
      </c>
      <c r="S78" s="24">
        <v>-0.00025885368193736294</v>
      </c>
      <c r="T78" s="24">
        <v>1.2855817726900307E-05</v>
      </c>
      <c r="U78" s="24">
        <v>2.8817562893793817E-05</v>
      </c>
      <c r="V78" s="24">
        <v>-6.280771915845084E-06</v>
      </c>
      <c r="W78" s="24">
        <v>-1.7320868209930785E-05</v>
      </c>
      <c r="X78" s="24">
        <v>67.5</v>
      </c>
    </row>
    <row r="79" spans="1:24" ht="12.75" hidden="1">
      <c r="A79" s="24">
        <v>1084</v>
      </c>
      <c r="B79" s="24">
        <v>148.9600067138672</v>
      </c>
      <c r="C79" s="24">
        <v>134.9600067138672</v>
      </c>
      <c r="D79" s="24">
        <v>8.923676490783691</v>
      </c>
      <c r="E79" s="24">
        <v>9.328446388244629</v>
      </c>
      <c r="F79" s="24">
        <v>25.91036718507963</v>
      </c>
      <c r="G79" s="24" t="s">
        <v>58</v>
      </c>
      <c r="H79" s="24">
        <v>-12.27716673577362</v>
      </c>
      <c r="I79" s="24">
        <v>69.18283997809357</v>
      </c>
      <c r="J79" s="24" t="s">
        <v>61</v>
      </c>
      <c r="K79" s="24">
        <v>-1.128694455881251</v>
      </c>
      <c r="L79" s="24">
        <v>0.28981906582283856</v>
      </c>
      <c r="M79" s="24">
        <v>-0.2682738075615621</v>
      </c>
      <c r="N79" s="24">
        <v>-0.09567479570785702</v>
      </c>
      <c r="O79" s="24">
        <v>-0.045152666761742656</v>
      </c>
      <c r="P79" s="24">
        <v>0.008311979353819922</v>
      </c>
      <c r="Q79" s="24">
        <v>-0.005588290913459748</v>
      </c>
      <c r="R79" s="24">
        <v>-0.001470641886686239</v>
      </c>
      <c r="S79" s="24">
        <v>-0.0005762436491196664</v>
      </c>
      <c r="T79" s="24">
        <v>0.00012162564463688795</v>
      </c>
      <c r="U79" s="24">
        <v>-0.00012492016713606778</v>
      </c>
      <c r="V79" s="24">
        <v>-5.428365478293278E-05</v>
      </c>
      <c r="W79" s="24">
        <v>-3.537197285588247E-05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1592</v>
      </c>
      <c r="B81" s="100">
        <v>123.62</v>
      </c>
      <c r="C81" s="100">
        <v>149.42</v>
      </c>
      <c r="D81" s="100">
        <v>8.743308267016817</v>
      </c>
      <c r="E81" s="100">
        <v>9.202131594179598</v>
      </c>
      <c r="F81" s="100">
        <v>23.638010410712358</v>
      </c>
      <c r="G81" s="100" t="s">
        <v>59</v>
      </c>
      <c r="H81" s="100">
        <v>8.228976859737813</v>
      </c>
      <c r="I81" s="100">
        <v>64.34897685973782</v>
      </c>
      <c r="J81" s="100" t="s">
        <v>73</v>
      </c>
      <c r="K81" s="100">
        <v>0.5538970814384354</v>
      </c>
      <c r="M81" s="100" t="s">
        <v>68</v>
      </c>
      <c r="N81" s="100">
        <v>0.39836144955103325</v>
      </c>
      <c r="X81" s="100">
        <v>67.5</v>
      </c>
    </row>
    <row r="82" spans="1:24" s="100" customFormat="1" ht="12.75">
      <c r="A82" s="100">
        <v>1084</v>
      </c>
      <c r="B82" s="100">
        <v>138.25999450683594</v>
      </c>
      <c r="C82" s="100">
        <v>137.66000366210938</v>
      </c>
      <c r="D82" s="100">
        <v>9.1210355758667</v>
      </c>
      <c r="E82" s="100">
        <v>9.477848052978516</v>
      </c>
      <c r="F82" s="100">
        <v>29.358869459839678</v>
      </c>
      <c r="G82" s="100" t="s">
        <v>56</v>
      </c>
      <c r="H82" s="100">
        <v>5.899992441399064</v>
      </c>
      <c r="I82" s="100">
        <v>76.659986948235</v>
      </c>
      <c r="J82" s="100" t="s">
        <v>62</v>
      </c>
      <c r="K82" s="100">
        <v>0.5431839544325108</v>
      </c>
      <c r="L82" s="100">
        <v>0.4803978073140025</v>
      </c>
      <c r="M82" s="100">
        <v>0.1285919120641064</v>
      </c>
      <c r="N82" s="100">
        <v>0.10418622375217462</v>
      </c>
      <c r="O82" s="100">
        <v>0.021815156795217325</v>
      </c>
      <c r="P82" s="100">
        <v>0.013780995235875206</v>
      </c>
      <c r="Q82" s="100">
        <v>0.002655522426625982</v>
      </c>
      <c r="R82" s="100">
        <v>0.0016036853284914301</v>
      </c>
      <c r="S82" s="100">
        <v>0.0002861838338863376</v>
      </c>
      <c r="T82" s="100">
        <v>0.00020275668153658857</v>
      </c>
      <c r="U82" s="100">
        <v>5.80801155858815E-05</v>
      </c>
      <c r="V82" s="100">
        <v>5.950462204059864E-05</v>
      </c>
      <c r="W82" s="100">
        <v>1.7835697106207362E-05</v>
      </c>
      <c r="X82" s="100">
        <v>67.5</v>
      </c>
    </row>
    <row r="83" spans="1:24" s="100" customFormat="1" ht="12.75">
      <c r="A83" s="100">
        <v>1590</v>
      </c>
      <c r="B83" s="100">
        <v>103.73999786376953</v>
      </c>
      <c r="C83" s="100">
        <v>118.33999633789062</v>
      </c>
      <c r="D83" s="100">
        <v>9.314358711242676</v>
      </c>
      <c r="E83" s="100">
        <v>9.558079719543457</v>
      </c>
      <c r="F83" s="100">
        <v>21.002742670026176</v>
      </c>
      <c r="G83" s="100" t="s">
        <v>57</v>
      </c>
      <c r="H83" s="100">
        <v>17.384924785785927</v>
      </c>
      <c r="I83" s="100">
        <v>53.62492264955546</v>
      </c>
      <c r="J83" s="100" t="s">
        <v>60</v>
      </c>
      <c r="K83" s="100">
        <v>-0.3537632073031123</v>
      </c>
      <c r="L83" s="100">
        <v>0.0026150047828544616</v>
      </c>
      <c r="M83" s="100">
        <v>0.08263455230101295</v>
      </c>
      <c r="N83" s="100">
        <v>-0.001077687181130253</v>
      </c>
      <c r="O83" s="100">
        <v>-0.014385593791182663</v>
      </c>
      <c r="P83" s="100">
        <v>0.0002991811989628405</v>
      </c>
      <c r="Q83" s="100">
        <v>0.001652438093788977</v>
      </c>
      <c r="R83" s="100">
        <v>-8.662450723873989E-05</v>
      </c>
      <c r="S83" s="100">
        <v>-0.00020280138770672522</v>
      </c>
      <c r="T83" s="100">
        <v>2.1302130613641427E-05</v>
      </c>
      <c r="U83" s="100">
        <v>3.239917317411422E-05</v>
      </c>
      <c r="V83" s="100">
        <v>-6.837823541482245E-06</v>
      </c>
      <c r="W83" s="100">
        <v>-1.304983291062905E-05</v>
      </c>
      <c r="X83" s="100">
        <v>67.5</v>
      </c>
    </row>
    <row r="84" spans="1:24" s="100" customFormat="1" ht="12.75">
      <c r="A84" s="100">
        <v>1591</v>
      </c>
      <c r="B84" s="100">
        <v>134.55999755859375</v>
      </c>
      <c r="C84" s="100">
        <v>140.16000366210938</v>
      </c>
      <c r="D84" s="100">
        <v>8.56287956237793</v>
      </c>
      <c r="E84" s="100">
        <v>8.738242149353027</v>
      </c>
      <c r="F84" s="100">
        <v>22.3695271898681</v>
      </c>
      <c r="G84" s="100" t="s">
        <v>58</v>
      </c>
      <c r="H84" s="100">
        <v>-4.852453420506251</v>
      </c>
      <c r="I84" s="100">
        <v>62.2075441380875</v>
      </c>
      <c r="J84" s="100" t="s">
        <v>61</v>
      </c>
      <c r="K84" s="100">
        <v>-0.41218976395776147</v>
      </c>
      <c r="L84" s="100">
        <v>0.4803906899827339</v>
      </c>
      <c r="M84" s="100">
        <v>-0.09852619252926617</v>
      </c>
      <c r="N84" s="100">
        <v>-0.10418064988316124</v>
      </c>
      <c r="O84" s="100">
        <v>-0.016399870648118035</v>
      </c>
      <c r="P84" s="100">
        <v>0.01377774728688991</v>
      </c>
      <c r="Q84" s="100">
        <v>-0.0020787610984691327</v>
      </c>
      <c r="R84" s="100">
        <v>-0.0016013440690758223</v>
      </c>
      <c r="S84" s="100">
        <v>-0.00020192271769691836</v>
      </c>
      <c r="T84" s="100">
        <v>0.00020163454847582285</v>
      </c>
      <c r="U84" s="100">
        <v>-4.8203665878261925E-05</v>
      </c>
      <c r="V84" s="100">
        <v>-5.9110440815561924E-05</v>
      </c>
      <c r="W84" s="100">
        <v>-1.215787614137587E-05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1592</v>
      </c>
      <c r="B86" s="24">
        <v>123.62</v>
      </c>
      <c r="C86" s="24">
        <v>149.42</v>
      </c>
      <c r="D86" s="24">
        <v>8.743308267016817</v>
      </c>
      <c r="E86" s="24">
        <v>9.202131594179598</v>
      </c>
      <c r="F86" s="24">
        <v>20.522170987110908</v>
      </c>
      <c r="G86" s="24" t="s">
        <v>59</v>
      </c>
      <c r="H86" s="24">
        <v>-0.2531701350500839</v>
      </c>
      <c r="I86" s="24">
        <v>55.86682986494993</v>
      </c>
      <c r="J86" s="24" t="s">
        <v>73</v>
      </c>
      <c r="K86" s="24">
        <v>0.34632365835059353</v>
      </c>
      <c r="M86" s="24" t="s">
        <v>68</v>
      </c>
      <c r="N86" s="24">
        <v>0.24340975941957485</v>
      </c>
      <c r="X86" s="24">
        <v>67.5</v>
      </c>
    </row>
    <row r="87" spans="1:24" ht="12.75" hidden="1">
      <c r="A87" s="24">
        <v>1084</v>
      </c>
      <c r="B87" s="24">
        <v>138.25999450683594</v>
      </c>
      <c r="C87" s="24">
        <v>137.66000366210938</v>
      </c>
      <c r="D87" s="24">
        <v>9.1210355758667</v>
      </c>
      <c r="E87" s="24">
        <v>9.477848052978516</v>
      </c>
      <c r="F87" s="24">
        <v>29.358869459839678</v>
      </c>
      <c r="G87" s="24" t="s">
        <v>56</v>
      </c>
      <c r="H87" s="24">
        <v>5.899992441399064</v>
      </c>
      <c r="I87" s="24">
        <v>76.659986948235</v>
      </c>
      <c r="J87" s="24" t="s">
        <v>62</v>
      </c>
      <c r="K87" s="24">
        <v>0.4530666503808952</v>
      </c>
      <c r="L87" s="24">
        <v>0.343361611502067</v>
      </c>
      <c r="M87" s="24">
        <v>0.10725734945162486</v>
      </c>
      <c r="N87" s="24">
        <v>0.10591112363700718</v>
      </c>
      <c r="O87" s="24">
        <v>0.018196089702060554</v>
      </c>
      <c r="P87" s="24">
        <v>0.0098499895431022</v>
      </c>
      <c r="Q87" s="24">
        <v>0.0022148112314775478</v>
      </c>
      <c r="R87" s="24">
        <v>0.0016302461242707783</v>
      </c>
      <c r="S87" s="24">
        <v>0.00023871347455492527</v>
      </c>
      <c r="T87" s="24">
        <v>0.0001449494077689591</v>
      </c>
      <c r="U87" s="24">
        <v>4.84374359581586E-05</v>
      </c>
      <c r="V87" s="24">
        <v>6.05022745936604E-05</v>
      </c>
      <c r="W87" s="24">
        <v>1.4888448417302739E-05</v>
      </c>
      <c r="X87" s="24">
        <v>67.5</v>
      </c>
    </row>
    <row r="88" spans="1:24" ht="12.75" hidden="1">
      <c r="A88" s="24">
        <v>1591</v>
      </c>
      <c r="B88" s="24">
        <v>134.55999755859375</v>
      </c>
      <c r="C88" s="24">
        <v>140.16000366210938</v>
      </c>
      <c r="D88" s="24">
        <v>8.56287956237793</v>
      </c>
      <c r="E88" s="24">
        <v>8.738242149353027</v>
      </c>
      <c r="F88" s="24">
        <v>25.921493791927002</v>
      </c>
      <c r="G88" s="24" t="s">
        <v>57</v>
      </c>
      <c r="H88" s="24">
        <v>5.025230506343647</v>
      </c>
      <c r="I88" s="24">
        <v>72.0852280649374</v>
      </c>
      <c r="J88" s="24" t="s">
        <v>60</v>
      </c>
      <c r="K88" s="24">
        <v>-0.20144071192538449</v>
      </c>
      <c r="L88" s="24">
        <v>-0.001867267614061334</v>
      </c>
      <c r="M88" s="24">
        <v>0.04877744319915033</v>
      </c>
      <c r="N88" s="24">
        <v>-0.0010953219305806791</v>
      </c>
      <c r="O88" s="24">
        <v>-0.007913877957742616</v>
      </c>
      <c r="P88" s="24">
        <v>-0.00021370226908258366</v>
      </c>
      <c r="Q88" s="24">
        <v>0.0010586825291732202</v>
      </c>
      <c r="R88" s="24">
        <v>-8.806601830915545E-05</v>
      </c>
      <c r="S88" s="24">
        <v>-8.906397045467407E-05</v>
      </c>
      <c r="T88" s="24">
        <v>-1.5221569678083397E-05</v>
      </c>
      <c r="U88" s="24">
        <v>2.6451805368724697E-05</v>
      </c>
      <c r="V88" s="24">
        <v>-6.950526769522084E-06</v>
      </c>
      <c r="W88" s="24">
        <v>-5.090427378455845E-06</v>
      </c>
      <c r="X88" s="24">
        <v>67.5</v>
      </c>
    </row>
    <row r="89" spans="1:24" ht="12.75" hidden="1">
      <c r="A89" s="24">
        <v>1590</v>
      </c>
      <c r="B89" s="24">
        <v>103.73999786376953</v>
      </c>
      <c r="C89" s="24">
        <v>118.33999633789062</v>
      </c>
      <c r="D89" s="24">
        <v>9.314358711242676</v>
      </c>
      <c r="E89" s="24">
        <v>9.558079719543457</v>
      </c>
      <c r="F89" s="24">
        <v>20.629014992946836</v>
      </c>
      <c r="G89" s="24" t="s">
        <v>58</v>
      </c>
      <c r="H89" s="24">
        <v>16.43071046767313</v>
      </c>
      <c r="I89" s="24">
        <v>52.67070833144266</v>
      </c>
      <c r="J89" s="24" t="s">
        <v>61</v>
      </c>
      <c r="K89" s="24">
        <v>0.4058214253416872</v>
      </c>
      <c r="L89" s="24">
        <v>-0.34335653418124124</v>
      </c>
      <c r="M89" s="24">
        <v>0.0955243426899219</v>
      </c>
      <c r="N89" s="24">
        <v>-0.10590545963226734</v>
      </c>
      <c r="O89" s="24">
        <v>0.016384999728879756</v>
      </c>
      <c r="P89" s="24">
        <v>-0.009847671061698378</v>
      </c>
      <c r="Q89" s="24">
        <v>0.0019453997258924668</v>
      </c>
      <c r="R89" s="24">
        <v>-0.0016278657199287247</v>
      </c>
      <c r="S89" s="24">
        <v>0.0002214762562915806</v>
      </c>
      <c r="T89" s="24">
        <v>-0.00014414796089125658</v>
      </c>
      <c r="U89" s="24">
        <v>4.057692934335745E-05</v>
      </c>
      <c r="V89" s="24">
        <v>-6.010170886616155E-05</v>
      </c>
      <c r="W89" s="24">
        <v>1.399119170690444E-05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1592</v>
      </c>
      <c r="B91" s="24">
        <v>123.62</v>
      </c>
      <c r="C91" s="24">
        <v>149.42</v>
      </c>
      <c r="D91" s="24">
        <v>8.743308267016817</v>
      </c>
      <c r="E91" s="24">
        <v>9.202131594179598</v>
      </c>
      <c r="F91" s="24">
        <v>23.638010410712358</v>
      </c>
      <c r="G91" s="24" t="s">
        <v>59</v>
      </c>
      <c r="H91" s="24">
        <v>8.228976859737813</v>
      </c>
      <c r="I91" s="24">
        <v>64.34897685973782</v>
      </c>
      <c r="J91" s="24" t="s">
        <v>73</v>
      </c>
      <c r="K91" s="24">
        <v>1.2178763173266876</v>
      </c>
      <c r="M91" s="24" t="s">
        <v>68</v>
      </c>
      <c r="N91" s="24">
        <v>0.7690415903155696</v>
      </c>
      <c r="X91" s="24">
        <v>67.5</v>
      </c>
    </row>
    <row r="92" spans="1:24" ht="12.75" hidden="1">
      <c r="A92" s="24">
        <v>1590</v>
      </c>
      <c r="B92" s="24">
        <v>103.73999786376953</v>
      </c>
      <c r="C92" s="24">
        <v>118.33999633789062</v>
      </c>
      <c r="D92" s="24">
        <v>9.314358711242676</v>
      </c>
      <c r="E92" s="24">
        <v>9.558079719543457</v>
      </c>
      <c r="F92" s="24">
        <v>22.976832185904215</v>
      </c>
      <c r="G92" s="24" t="s">
        <v>56</v>
      </c>
      <c r="H92" s="24">
        <v>22.425237818013656</v>
      </c>
      <c r="I92" s="24">
        <v>58.66523568178319</v>
      </c>
      <c r="J92" s="24" t="s">
        <v>62</v>
      </c>
      <c r="K92" s="24">
        <v>0.9287014690692185</v>
      </c>
      <c r="L92" s="24">
        <v>0.5423331530273391</v>
      </c>
      <c r="M92" s="24">
        <v>0.21985688980769041</v>
      </c>
      <c r="N92" s="24">
        <v>0.10616391402166182</v>
      </c>
      <c r="O92" s="24">
        <v>0.03729852630847182</v>
      </c>
      <c r="P92" s="24">
        <v>0.015558007820815721</v>
      </c>
      <c r="Q92" s="24">
        <v>0.004540095938515551</v>
      </c>
      <c r="R92" s="24">
        <v>0.00163421388082109</v>
      </c>
      <c r="S92" s="24">
        <v>0.0004893769379000309</v>
      </c>
      <c r="T92" s="24">
        <v>0.00022892726795950812</v>
      </c>
      <c r="U92" s="24">
        <v>9.929986055620995E-05</v>
      </c>
      <c r="V92" s="24">
        <v>6.0657124690057106E-05</v>
      </c>
      <c r="W92" s="24">
        <v>3.051184140586516E-05</v>
      </c>
      <c r="X92" s="24">
        <v>67.5</v>
      </c>
    </row>
    <row r="93" spans="1:24" ht="12.75" hidden="1">
      <c r="A93" s="24">
        <v>1084</v>
      </c>
      <c r="B93" s="24">
        <v>138.25999450683594</v>
      </c>
      <c r="C93" s="24">
        <v>137.66000366210938</v>
      </c>
      <c r="D93" s="24">
        <v>9.1210355758667</v>
      </c>
      <c r="E93" s="24">
        <v>9.477848052978516</v>
      </c>
      <c r="F93" s="24">
        <v>23.83943093486412</v>
      </c>
      <c r="G93" s="24" t="s">
        <v>57</v>
      </c>
      <c r="H93" s="24">
        <v>-8.512009555646586</v>
      </c>
      <c r="I93" s="24">
        <v>62.24798495118935</v>
      </c>
      <c r="J93" s="24" t="s">
        <v>60</v>
      </c>
      <c r="K93" s="24">
        <v>0.6412855667956621</v>
      </c>
      <c r="L93" s="24">
        <v>-0.002949338451779418</v>
      </c>
      <c r="M93" s="24">
        <v>-0.15361304466311665</v>
      </c>
      <c r="N93" s="24">
        <v>-0.0010973383341748536</v>
      </c>
      <c r="O93" s="24">
        <v>0.025462766939047952</v>
      </c>
      <c r="P93" s="24">
        <v>-0.0003376319208836856</v>
      </c>
      <c r="Q93" s="24">
        <v>-0.0032562309491348355</v>
      </c>
      <c r="R93" s="24">
        <v>-8.821927509582659E-05</v>
      </c>
      <c r="S93" s="24">
        <v>0.00030916074583385296</v>
      </c>
      <c r="T93" s="24">
        <v>-2.40589032138072E-05</v>
      </c>
      <c r="U93" s="24">
        <v>-7.647532288022996E-05</v>
      </c>
      <c r="V93" s="24">
        <v>-6.956745609338359E-06</v>
      </c>
      <c r="W93" s="24">
        <v>1.8477533169358858E-05</v>
      </c>
      <c r="X93" s="24">
        <v>67.5</v>
      </c>
    </row>
    <row r="94" spans="1:24" ht="12.75" hidden="1">
      <c r="A94" s="24">
        <v>1591</v>
      </c>
      <c r="B94" s="24">
        <v>134.55999755859375</v>
      </c>
      <c r="C94" s="24">
        <v>140.16000366210938</v>
      </c>
      <c r="D94" s="24">
        <v>8.56287956237793</v>
      </c>
      <c r="E94" s="24">
        <v>8.738242149353027</v>
      </c>
      <c r="F94" s="24">
        <v>25.921493791927002</v>
      </c>
      <c r="G94" s="24" t="s">
        <v>58</v>
      </c>
      <c r="H94" s="24">
        <v>5.025230506343647</v>
      </c>
      <c r="I94" s="24">
        <v>72.0852280649374</v>
      </c>
      <c r="J94" s="24" t="s">
        <v>61</v>
      </c>
      <c r="K94" s="24">
        <v>-0.6717434335152752</v>
      </c>
      <c r="L94" s="24">
        <v>-0.5423251333612265</v>
      </c>
      <c r="M94" s="24">
        <v>-0.15728981055757635</v>
      </c>
      <c r="N94" s="24">
        <v>-0.10615824268034563</v>
      </c>
      <c r="O94" s="24">
        <v>-0.027254863136539343</v>
      </c>
      <c r="P94" s="24">
        <v>-0.015554343831822786</v>
      </c>
      <c r="Q94" s="24">
        <v>-0.003163768502406876</v>
      </c>
      <c r="R94" s="24">
        <v>-0.0016318309862758135</v>
      </c>
      <c r="S94" s="24">
        <v>-0.0003793539515859384</v>
      </c>
      <c r="T94" s="24">
        <v>-0.00022765953349586108</v>
      </c>
      <c r="U94" s="24">
        <v>-6.334025021143599E-05</v>
      </c>
      <c r="V94" s="24">
        <v>-6.025687069697602E-05</v>
      </c>
      <c r="W94" s="24">
        <v>-2.428071732778731E-05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1592</v>
      </c>
      <c r="B96" s="24">
        <v>123.62</v>
      </c>
      <c r="C96" s="24">
        <v>149.42</v>
      </c>
      <c r="D96" s="24">
        <v>8.743308267016817</v>
      </c>
      <c r="E96" s="24">
        <v>9.202131594179598</v>
      </c>
      <c r="F96" s="24">
        <v>24.122080271168493</v>
      </c>
      <c r="G96" s="24" t="s">
        <v>59</v>
      </c>
      <c r="H96" s="24">
        <v>9.546744290573358</v>
      </c>
      <c r="I96" s="24">
        <v>65.66674429057336</v>
      </c>
      <c r="J96" s="24" t="s">
        <v>73</v>
      </c>
      <c r="K96" s="24">
        <v>1.2764133791919812</v>
      </c>
      <c r="M96" s="24" t="s">
        <v>68</v>
      </c>
      <c r="N96" s="24">
        <v>0.7211254470579671</v>
      </c>
      <c r="X96" s="24">
        <v>67.5</v>
      </c>
    </row>
    <row r="97" spans="1:24" ht="12.75" hidden="1">
      <c r="A97" s="24">
        <v>1590</v>
      </c>
      <c r="B97" s="24">
        <v>103.73999786376953</v>
      </c>
      <c r="C97" s="24">
        <v>118.33999633789062</v>
      </c>
      <c r="D97" s="24">
        <v>9.314358711242676</v>
      </c>
      <c r="E97" s="24">
        <v>9.558079719543457</v>
      </c>
      <c r="F97" s="24">
        <v>22.976832185904215</v>
      </c>
      <c r="G97" s="24" t="s">
        <v>56</v>
      </c>
      <c r="H97" s="24">
        <v>22.425237818013656</v>
      </c>
      <c r="I97" s="24">
        <v>58.66523568178319</v>
      </c>
      <c r="J97" s="24" t="s">
        <v>62</v>
      </c>
      <c r="K97" s="24">
        <v>1.044185172629119</v>
      </c>
      <c r="L97" s="24">
        <v>0.3351968274660246</v>
      </c>
      <c r="M97" s="24">
        <v>0.2471961139124437</v>
      </c>
      <c r="N97" s="24">
        <v>0.1036715399473761</v>
      </c>
      <c r="O97" s="24">
        <v>0.04193654444960728</v>
      </c>
      <c r="P97" s="24">
        <v>0.00961593657072895</v>
      </c>
      <c r="Q97" s="24">
        <v>0.005104677612556627</v>
      </c>
      <c r="R97" s="24">
        <v>0.001595846452718604</v>
      </c>
      <c r="S97" s="24">
        <v>0.0005502292336242214</v>
      </c>
      <c r="T97" s="24">
        <v>0.00014149713148928512</v>
      </c>
      <c r="U97" s="24">
        <v>0.00011165573428373471</v>
      </c>
      <c r="V97" s="24">
        <v>5.922964553956316E-05</v>
      </c>
      <c r="W97" s="24">
        <v>3.430713873271914E-05</v>
      </c>
      <c r="X97" s="24">
        <v>67.5</v>
      </c>
    </row>
    <row r="98" spans="1:24" ht="12.75" hidden="1">
      <c r="A98" s="24">
        <v>1591</v>
      </c>
      <c r="B98" s="24">
        <v>134.55999755859375</v>
      </c>
      <c r="C98" s="24">
        <v>140.16000366210938</v>
      </c>
      <c r="D98" s="24">
        <v>8.56287956237793</v>
      </c>
      <c r="E98" s="24">
        <v>8.738242149353027</v>
      </c>
      <c r="F98" s="24">
        <v>22.3695271898681</v>
      </c>
      <c r="G98" s="24" t="s">
        <v>57</v>
      </c>
      <c r="H98" s="24">
        <v>-4.852453420506251</v>
      </c>
      <c r="I98" s="24">
        <v>62.2075441380875</v>
      </c>
      <c r="J98" s="24" t="s">
        <v>60</v>
      </c>
      <c r="K98" s="24">
        <v>0.5503758382172224</v>
      </c>
      <c r="L98" s="24">
        <v>-0.0018222878296752319</v>
      </c>
      <c r="M98" s="24">
        <v>-0.13267291448326357</v>
      </c>
      <c r="N98" s="24">
        <v>-0.0010716338653878198</v>
      </c>
      <c r="O98" s="24">
        <v>0.021718439620007336</v>
      </c>
      <c r="P98" s="24">
        <v>-0.00020865848065438686</v>
      </c>
      <c r="Q98" s="24">
        <v>-0.0028517586003759016</v>
      </c>
      <c r="R98" s="24">
        <v>-8.614763968876114E-05</v>
      </c>
      <c r="S98" s="24">
        <v>0.00025251692112939606</v>
      </c>
      <c r="T98" s="24">
        <v>-1.4873734358053586E-05</v>
      </c>
      <c r="U98" s="24">
        <v>-6.951742932615912E-05</v>
      </c>
      <c r="V98" s="24">
        <v>-6.7940313078100115E-06</v>
      </c>
      <c r="W98" s="24">
        <v>1.4722148437994844E-05</v>
      </c>
      <c r="X98" s="24">
        <v>67.5</v>
      </c>
    </row>
    <row r="99" spans="1:24" ht="12.75" hidden="1">
      <c r="A99" s="24">
        <v>1084</v>
      </c>
      <c r="B99" s="24">
        <v>138.25999450683594</v>
      </c>
      <c r="C99" s="24">
        <v>137.66000366210938</v>
      </c>
      <c r="D99" s="24">
        <v>9.1210355758667</v>
      </c>
      <c r="E99" s="24">
        <v>9.477848052978516</v>
      </c>
      <c r="F99" s="24">
        <v>26.873410713497663</v>
      </c>
      <c r="G99" s="24" t="s">
        <v>58</v>
      </c>
      <c r="H99" s="24">
        <v>-0.5898771809850842</v>
      </c>
      <c r="I99" s="24">
        <v>70.17011732585085</v>
      </c>
      <c r="J99" s="24" t="s">
        <v>61</v>
      </c>
      <c r="K99" s="24">
        <v>-0.887360756088071</v>
      </c>
      <c r="L99" s="24">
        <v>-0.33519187402196027</v>
      </c>
      <c r="M99" s="24">
        <v>-0.2085756852941648</v>
      </c>
      <c r="N99" s="24">
        <v>-0.1036660011571728</v>
      </c>
      <c r="O99" s="24">
        <v>-0.03587454725632064</v>
      </c>
      <c r="P99" s="24">
        <v>-0.009613672439330012</v>
      </c>
      <c r="Q99" s="24">
        <v>-0.004233817002814235</v>
      </c>
      <c r="R99" s="24">
        <v>-0.00159351952759626</v>
      </c>
      <c r="S99" s="24">
        <v>-0.0004888633899956392</v>
      </c>
      <c r="T99" s="24">
        <v>-0.00014071321986914412</v>
      </c>
      <c r="U99" s="24">
        <v>-8.737465317998375E-05</v>
      </c>
      <c r="V99" s="24">
        <v>-5.883869517019214E-05</v>
      </c>
      <c r="W99" s="24">
        <v>-3.098770906981805E-05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1592</v>
      </c>
      <c r="B101" s="24">
        <v>123.62</v>
      </c>
      <c r="C101" s="24">
        <v>149.42</v>
      </c>
      <c r="D101" s="24">
        <v>8.743308267016817</v>
      </c>
      <c r="E101" s="24">
        <v>9.202131594179598</v>
      </c>
      <c r="F101" s="24">
        <v>20.522170987110908</v>
      </c>
      <c r="G101" s="24" t="s">
        <v>59</v>
      </c>
      <c r="H101" s="24">
        <v>-0.2531701350500839</v>
      </c>
      <c r="I101" s="24">
        <v>55.86682986494993</v>
      </c>
      <c r="J101" s="24" t="s">
        <v>73</v>
      </c>
      <c r="K101" s="24">
        <v>0.40118161499397703</v>
      </c>
      <c r="M101" s="24" t="s">
        <v>68</v>
      </c>
      <c r="N101" s="24">
        <v>0.35173137387271103</v>
      </c>
      <c r="X101" s="24">
        <v>67.5</v>
      </c>
    </row>
    <row r="102" spans="1:24" ht="12.75" hidden="1">
      <c r="A102" s="24">
        <v>1591</v>
      </c>
      <c r="B102" s="24">
        <v>134.55999755859375</v>
      </c>
      <c r="C102" s="24">
        <v>140.16000366210938</v>
      </c>
      <c r="D102" s="24">
        <v>8.56287956237793</v>
      </c>
      <c r="E102" s="24">
        <v>8.738242149353027</v>
      </c>
      <c r="F102" s="24">
        <v>27.741762751431445</v>
      </c>
      <c r="G102" s="24" t="s">
        <v>56</v>
      </c>
      <c r="H102" s="24">
        <v>10.08722670681992</v>
      </c>
      <c r="I102" s="24">
        <v>77.14722426541367</v>
      </c>
      <c r="J102" s="24" t="s">
        <v>62</v>
      </c>
      <c r="K102" s="24">
        <v>0.2809840895318338</v>
      </c>
      <c r="L102" s="24">
        <v>0.553707527245665</v>
      </c>
      <c r="M102" s="24">
        <v>0.06651919052103748</v>
      </c>
      <c r="N102" s="24">
        <v>0.10406026485203225</v>
      </c>
      <c r="O102" s="24">
        <v>0.011284896440826449</v>
      </c>
      <c r="P102" s="24">
        <v>0.015884173158102626</v>
      </c>
      <c r="Q102" s="24">
        <v>0.0013735580814653876</v>
      </c>
      <c r="R102" s="24">
        <v>0.0016017777963739197</v>
      </c>
      <c r="S102" s="24">
        <v>0.0001480352925034308</v>
      </c>
      <c r="T102" s="24">
        <v>0.0002337345400577784</v>
      </c>
      <c r="U102" s="24">
        <v>3.004114621156965E-05</v>
      </c>
      <c r="V102" s="24">
        <v>5.944968964484346E-05</v>
      </c>
      <c r="W102" s="24">
        <v>9.233498828287837E-06</v>
      </c>
      <c r="X102" s="24">
        <v>67.5</v>
      </c>
    </row>
    <row r="103" spans="1:24" ht="12.75" hidden="1">
      <c r="A103" s="24">
        <v>1084</v>
      </c>
      <c r="B103" s="24">
        <v>138.25999450683594</v>
      </c>
      <c r="C103" s="24">
        <v>137.66000366210938</v>
      </c>
      <c r="D103" s="24">
        <v>9.1210355758667</v>
      </c>
      <c r="E103" s="24">
        <v>9.477848052978516</v>
      </c>
      <c r="F103" s="24">
        <v>26.873410713497663</v>
      </c>
      <c r="G103" s="24" t="s">
        <v>57</v>
      </c>
      <c r="H103" s="24">
        <v>-0.5898771809850842</v>
      </c>
      <c r="I103" s="24">
        <v>70.17011732585085</v>
      </c>
      <c r="J103" s="24" t="s">
        <v>60</v>
      </c>
      <c r="K103" s="24">
        <v>0.014042828315714866</v>
      </c>
      <c r="L103" s="24">
        <v>-0.003011687912759436</v>
      </c>
      <c r="M103" s="24">
        <v>-0.002568941684153441</v>
      </c>
      <c r="N103" s="24">
        <v>-0.0010759993507168596</v>
      </c>
      <c r="O103" s="24">
        <v>0.0006856313830155747</v>
      </c>
      <c r="P103" s="24">
        <v>-0.0003446745427557683</v>
      </c>
      <c r="Q103" s="24">
        <v>-1.699872759666165E-05</v>
      </c>
      <c r="R103" s="24">
        <v>-8.651545298336926E-05</v>
      </c>
      <c r="S103" s="24">
        <v>1.895887570114798E-05</v>
      </c>
      <c r="T103" s="24">
        <v>-2.455107304476607E-05</v>
      </c>
      <c r="U103" s="24">
        <v>2.0135132358630767E-06</v>
      </c>
      <c r="V103" s="24">
        <v>-6.826754070503318E-06</v>
      </c>
      <c r="W103" s="24">
        <v>1.4845519760706152E-06</v>
      </c>
      <c r="X103" s="24">
        <v>67.5</v>
      </c>
    </row>
    <row r="104" spans="1:24" ht="12.75" hidden="1">
      <c r="A104" s="24">
        <v>1590</v>
      </c>
      <c r="B104" s="24">
        <v>103.73999786376953</v>
      </c>
      <c r="C104" s="24">
        <v>118.33999633789062</v>
      </c>
      <c r="D104" s="24">
        <v>9.314358711242676</v>
      </c>
      <c r="E104" s="24">
        <v>9.558079719543457</v>
      </c>
      <c r="F104" s="24">
        <v>21.002742670026176</v>
      </c>
      <c r="G104" s="24" t="s">
        <v>58</v>
      </c>
      <c r="H104" s="24">
        <v>17.384924785785927</v>
      </c>
      <c r="I104" s="24">
        <v>53.62492264955546</v>
      </c>
      <c r="J104" s="24" t="s">
        <v>61</v>
      </c>
      <c r="K104" s="24">
        <v>0.2806329587609569</v>
      </c>
      <c r="L104" s="24">
        <v>-0.5536993367021718</v>
      </c>
      <c r="M104" s="24">
        <v>0.06646956631570197</v>
      </c>
      <c r="N104" s="24">
        <v>-0.10405470170286567</v>
      </c>
      <c r="O104" s="24">
        <v>0.011264048885139022</v>
      </c>
      <c r="P104" s="24">
        <v>-0.015880433129362815</v>
      </c>
      <c r="Q104" s="24">
        <v>0.001373452891954788</v>
      </c>
      <c r="R104" s="24">
        <v>-0.0015994396472988823</v>
      </c>
      <c r="S104" s="24">
        <v>0.00014681624180833922</v>
      </c>
      <c r="T104" s="24">
        <v>-0.00023244156260955522</v>
      </c>
      <c r="U104" s="24">
        <v>2.9973592213044963E-05</v>
      </c>
      <c r="V104" s="24">
        <v>-5.9056422408820824E-05</v>
      </c>
      <c r="W104" s="24">
        <v>9.11337511805246E-06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1592</v>
      </c>
      <c r="B106" s="24">
        <v>123.62</v>
      </c>
      <c r="C106" s="24">
        <v>149.42</v>
      </c>
      <c r="D106" s="24">
        <v>8.743308267016817</v>
      </c>
      <c r="E106" s="24">
        <v>9.202131594179598</v>
      </c>
      <c r="F106" s="24">
        <v>24.122080271168493</v>
      </c>
      <c r="G106" s="24" t="s">
        <v>59</v>
      </c>
      <c r="H106" s="24">
        <v>9.546744290573358</v>
      </c>
      <c r="I106" s="24">
        <v>65.66674429057336</v>
      </c>
      <c r="J106" s="24" t="s">
        <v>73</v>
      </c>
      <c r="K106" s="24">
        <v>0.8549088750173187</v>
      </c>
      <c r="M106" s="24" t="s">
        <v>68</v>
      </c>
      <c r="N106" s="24">
        <v>0.5535449236081824</v>
      </c>
      <c r="X106" s="24">
        <v>67.5</v>
      </c>
    </row>
    <row r="107" spans="1:24" ht="12.75" hidden="1">
      <c r="A107" s="24">
        <v>1591</v>
      </c>
      <c r="B107" s="24">
        <v>134.55999755859375</v>
      </c>
      <c r="C107" s="24">
        <v>140.16000366210938</v>
      </c>
      <c r="D107" s="24">
        <v>8.56287956237793</v>
      </c>
      <c r="E107" s="24">
        <v>8.738242149353027</v>
      </c>
      <c r="F107" s="24">
        <v>27.741762751431445</v>
      </c>
      <c r="G107" s="24" t="s">
        <v>56</v>
      </c>
      <c r="H107" s="24">
        <v>10.08722670681992</v>
      </c>
      <c r="I107" s="24">
        <v>77.14722426541367</v>
      </c>
      <c r="J107" s="24" t="s">
        <v>62</v>
      </c>
      <c r="K107" s="24">
        <v>0.7627943437846737</v>
      </c>
      <c r="L107" s="24">
        <v>0.47718821747473206</v>
      </c>
      <c r="M107" s="24">
        <v>0.18058157157171775</v>
      </c>
      <c r="N107" s="24">
        <v>0.10766895423107957</v>
      </c>
      <c r="O107" s="24">
        <v>0.03063510555584837</v>
      </c>
      <c r="P107" s="24">
        <v>0.013688882916992707</v>
      </c>
      <c r="Q107" s="24">
        <v>0.003729138382637156</v>
      </c>
      <c r="R107" s="24">
        <v>0.0016573091659366009</v>
      </c>
      <c r="S107" s="24">
        <v>0.0004019128479839203</v>
      </c>
      <c r="T107" s="24">
        <v>0.00020140025799264614</v>
      </c>
      <c r="U107" s="24">
        <v>8.157358031818564E-05</v>
      </c>
      <c r="V107" s="24">
        <v>6.149463315969143E-05</v>
      </c>
      <c r="W107" s="24">
        <v>2.5053305917394222E-05</v>
      </c>
      <c r="X107" s="24">
        <v>67.5</v>
      </c>
    </row>
    <row r="108" spans="1:24" ht="12.75" hidden="1">
      <c r="A108" s="24">
        <v>1590</v>
      </c>
      <c r="B108" s="24">
        <v>103.73999786376953</v>
      </c>
      <c r="C108" s="24">
        <v>118.33999633789062</v>
      </c>
      <c r="D108" s="24">
        <v>9.314358711242676</v>
      </c>
      <c r="E108" s="24">
        <v>9.558079719543457</v>
      </c>
      <c r="F108" s="24">
        <v>20.629014992946836</v>
      </c>
      <c r="G108" s="24" t="s">
        <v>57</v>
      </c>
      <c r="H108" s="24">
        <v>16.43071046767313</v>
      </c>
      <c r="I108" s="24">
        <v>52.67070833144266</v>
      </c>
      <c r="J108" s="24" t="s">
        <v>60</v>
      </c>
      <c r="K108" s="24">
        <v>-0.2675527887673841</v>
      </c>
      <c r="L108" s="24">
        <v>0.002597697890105123</v>
      </c>
      <c r="M108" s="24">
        <v>0.06141377485726563</v>
      </c>
      <c r="N108" s="24">
        <v>-0.0011136152238159654</v>
      </c>
      <c r="O108" s="24">
        <v>-0.011054315414950062</v>
      </c>
      <c r="P108" s="24">
        <v>0.0002971891015145284</v>
      </c>
      <c r="Q108" s="24">
        <v>0.0011757483240244233</v>
      </c>
      <c r="R108" s="24">
        <v>-8.95108687540741E-05</v>
      </c>
      <c r="S108" s="24">
        <v>-0.00016997811259468286</v>
      </c>
      <c r="T108" s="24">
        <v>2.1158319832125898E-05</v>
      </c>
      <c r="U108" s="24">
        <v>1.9474100557492834E-05</v>
      </c>
      <c r="V108" s="24">
        <v>-7.065176431527394E-06</v>
      </c>
      <c r="W108" s="24">
        <v>-1.1340926287833728E-05</v>
      </c>
      <c r="X108" s="24">
        <v>67.5</v>
      </c>
    </row>
    <row r="109" spans="1:24" ht="12.75" hidden="1">
      <c r="A109" s="24">
        <v>1084</v>
      </c>
      <c r="B109" s="24">
        <v>138.25999450683594</v>
      </c>
      <c r="C109" s="24">
        <v>137.66000366210938</v>
      </c>
      <c r="D109" s="24">
        <v>9.1210355758667</v>
      </c>
      <c r="E109" s="24">
        <v>9.477848052978516</v>
      </c>
      <c r="F109" s="24">
        <v>23.83943093486412</v>
      </c>
      <c r="G109" s="24" t="s">
        <v>58</v>
      </c>
      <c r="H109" s="24">
        <v>-8.512009555646586</v>
      </c>
      <c r="I109" s="24">
        <v>62.24798495118935</v>
      </c>
      <c r="J109" s="24" t="s">
        <v>61</v>
      </c>
      <c r="K109" s="24">
        <v>-0.7143323569128635</v>
      </c>
      <c r="L109" s="24">
        <v>0.4771811468010696</v>
      </c>
      <c r="M109" s="24">
        <v>-0.16981770299086169</v>
      </c>
      <c r="N109" s="24">
        <v>-0.10766319504058754</v>
      </c>
      <c r="O109" s="24">
        <v>-0.028571170839235292</v>
      </c>
      <c r="P109" s="24">
        <v>0.013685656511584519</v>
      </c>
      <c r="Q109" s="24">
        <v>-0.0035389389589835286</v>
      </c>
      <c r="R109" s="24">
        <v>-0.0016548901703352893</v>
      </c>
      <c r="S109" s="24">
        <v>-0.0003641996411493223</v>
      </c>
      <c r="T109" s="24">
        <v>0.00020028576939309966</v>
      </c>
      <c r="U109" s="24">
        <v>-7.921495069369254E-05</v>
      </c>
      <c r="V109" s="24">
        <v>-6.108742251426566E-05</v>
      </c>
      <c r="W109" s="24">
        <v>-2.2339461236217453E-05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1592</v>
      </c>
      <c r="B111" s="100">
        <v>117.7</v>
      </c>
      <c r="C111" s="100">
        <v>116.9</v>
      </c>
      <c r="D111" s="100">
        <v>8.87935504082953</v>
      </c>
      <c r="E111" s="100">
        <v>9.198541587926485</v>
      </c>
      <c r="F111" s="100">
        <v>25.030657426529586</v>
      </c>
      <c r="G111" s="100" t="s">
        <v>59</v>
      </c>
      <c r="H111" s="100">
        <v>16.87942324477946</v>
      </c>
      <c r="I111" s="100">
        <v>67.07942324477946</v>
      </c>
      <c r="J111" s="100" t="s">
        <v>73</v>
      </c>
      <c r="K111" s="100">
        <v>0.7535076097485522</v>
      </c>
      <c r="M111" s="100" t="s">
        <v>68</v>
      </c>
      <c r="N111" s="100">
        <v>0.6336752258059202</v>
      </c>
      <c r="X111" s="100">
        <v>67.5</v>
      </c>
    </row>
    <row r="112" spans="1:24" s="100" customFormat="1" ht="12.75">
      <c r="A112" s="100">
        <v>1084</v>
      </c>
      <c r="B112" s="100">
        <v>134.5800018310547</v>
      </c>
      <c r="C112" s="100">
        <v>118.18000030517578</v>
      </c>
      <c r="D112" s="100">
        <v>9.347664833068848</v>
      </c>
      <c r="E112" s="100">
        <v>9.80905818939209</v>
      </c>
      <c r="F112" s="100">
        <v>22.68686499735391</v>
      </c>
      <c r="G112" s="100" t="s">
        <v>56</v>
      </c>
      <c r="H112" s="100">
        <v>-9.286660136873323</v>
      </c>
      <c r="I112" s="100">
        <v>57.793341694181365</v>
      </c>
      <c r="J112" s="100" t="s">
        <v>62</v>
      </c>
      <c r="K112" s="100">
        <v>0.41525100469349097</v>
      </c>
      <c r="L112" s="100">
        <v>0.7546847165138698</v>
      </c>
      <c r="M112" s="100">
        <v>0.0983049577236808</v>
      </c>
      <c r="N112" s="100">
        <v>0.03331613860753539</v>
      </c>
      <c r="O112" s="100">
        <v>0.016677072730253838</v>
      </c>
      <c r="P112" s="100">
        <v>0.021649511082869177</v>
      </c>
      <c r="Q112" s="100">
        <v>0.0020299691911822466</v>
      </c>
      <c r="R112" s="100">
        <v>0.000512786181904802</v>
      </c>
      <c r="S112" s="100">
        <v>0.0002188302728343721</v>
      </c>
      <c r="T112" s="100">
        <v>0.0003185723595922953</v>
      </c>
      <c r="U112" s="100">
        <v>4.440911433296306E-05</v>
      </c>
      <c r="V112" s="100">
        <v>1.9027944449042437E-05</v>
      </c>
      <c r="W112" s="100">
        <v>1.3651943587149991E-05</v>
      </c>
      <c r="X112" s="100">
        <v>67.5</v>
      </c>
    </row>
    <row r="113" spans="1:24" s="100" customFormat="1" ht="12.75">
      <c r="A113" s="100">
        <v>1590</v>
      </c>
      <c r="B113" s="100">
        <v>107.45999908447266</v>
      </c>
      <c r="C113" s="100">
        <v>111.55999755859375</v>
      </c>
      <c r="D113" s="100">
        <v>9.249726295471191</v>
      </c>
      <c r="E113" s="100">
        <v>9.827305793762207</v>
      </c>
      <c r="F113" s="100">
        <v>18.137371476252817</v>
      </c>
      <c r="G113" s="100" t="s">
        <v>57</v>
      </c>
      <c r="H113" s="100">
        <v>6.679837593523963</v>
      </c>
      <c r="I113" s="100">
        <v>46.63983667799662</v>
      </c>
      <c r="J113" s="100" t="s">
        <v>60</v>
      </c>
      <c r="K113" s="100">
        <v>0.3928239161151176</v>
      </c>
      <c r="L113" s="100">
        <v>0.004106580435770918</v>
      </c>
      <c r="M113" s="100">
        <v>-0.09262725769945396</v>
      </c>
      <c r="N113" s="100">
        <v>-0.0003446685144958966</v>
      </c>
      <c r="O113" s="100">
        <v>0.01583368563935234</v>
      </c>
      <c r="P113" s="100">
        <v>0.0004697597978044184</v>
      </c>
      <c r="Q113" s="100">
        <v>-0.0018942308292508856</v>
      </c>
      <c r="R113" s="100">
        <v>-2.7680288787460002E-05</v>
      </c>
      <c r="S113" s="100">
        <v>0.00021192251371770756</v>
      </c>
      <c r="T113" s="100">
        <v>3.344747613921954E-05</v>
      </c>
      <c r="U113" s="100">
        <v>-4.0051449815310494E-05</v>
      </c>
      <c r="V113" s="100">
        <v>-2.17913775017811E-06</v>
      </c>
      <c r="W113" s="100">
        <v>1.3326078923584227E-05</v>
      </c>
      <c r="X113" s="100">
        <v>67.5</v>
      </c>
    </row>
    <row r="114" spans="1:24" s="100" customFormat="1" ht="12.75">
      <c r="A114" s="100">
        <v>1591</v>
      </c>
      <c r="B114" s="100">
        <v>131.22000122070312</v>
      </c>
      <c r="C114" s="100">
        <v>154.82000732421875</v>
      </c>
      <c r="D114" s="100">
        <v>8.449968338012695</v>
      </c>
      <c r="E114" s="100">
        <v>8.468855857849121</v>
      </c>
      <c r="F114" s="100">
        <v>20.574863240571446</v>
      </c>
      <c r="G114" s="100" t="s">
        <v>58</v>
      </c>
      <c r="H114" s="100">
        <v>-5.746831879218391</v>
      </c>
      <c r="I114" s="100">
        <v>57.973169341484734</v>
      </c>
      <c r="J114" s="100" t="s">
        <v>61</v>
      </c>
      <c r="K114" s="100">
        <v>0.13462082984046975</v>
      </c>
      <c r="L114" s="100">
        <v>0.7546735435516105</v>
      </c>
      <c r="M114" s="100">
        <v>0.032925003327769244</v>
      </c>
      <c r="N114" s="100">
        <v>-0.03331435569437934</v>
      </c>
      <c r="O114" s="100">
        <v>0.005236330196267584</v>
      </c>
      <c r="P114" s="100">
        <v>0.021644413964338284</v>
      </c>
      <c r="Q114" s="100">
        <v>0.0007298386689293788</v>
      </c>
      <c r="R114" s="100">
        <v>-0.0005120385434370614</v>
      </c>
      <c r="S114" s="100">
        <v>5.454847833197363E-05</v>
      </c>
      <c r="T114" s="100">
        <v>0.0003168116390477456</v>
      </c>
      <c r="U114" s="100">
        <v>1.9184650206085324E-05</v>
      </c>
      <c r="V114" s="100">
        <v>-1.890275187959662E-05</v>
      </c>
      <c r="W114" s="100">
        <v>2.964993124634533E-06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1592</v>
      </c>
      <c r="B116" s="24">
        <v>117.7</v>
      </c>
      <c r="C116" s="24">
        <v>116.9</v>
      </c>
      <c r="D116" s="24">
        <v>8.87935504082953</v>
      </c>
      <c r="E116" s="24">
        <v>9.198541587926485</v>
      </c>
      <c r="F116" s="24">
        <v>18.47999090085081</v>
      </c>
      <c r="G116" s="24" t="s">
        <v>59</v>
      </c>
      <c r="H116" s="24">
        <v>-0.6756463214592117</v>
      </c>
      <c r="I116" s="24">
        <v>49.52435367854079</v>
      </c>
      <c r="J116" s="24" t="s">
        <v>73</v>
      </c>
      <c r="K116" s="24">
        <v>1.5023803412730643</v>
      </c>
      <c r="M116" s="24" t="s">
        <v>68</v>
      </c>
      <c r="N116" s="24">
        <v>0.8118947991624128</v>
      </c>
      <c r="X116" s="24">
        <v>67.5</v>
      </c>
    </row>
    <row r="117" spans="1:24" ht="12.75" hidden="1">
      <c r="A117" s="24">
        <v>1084</v>
      </c>
      <c r="B117" s="24">
        <v>134.5800018310547</v>
      </c>
      <c r="C117" s="24">
        <v>118.18000030517578</v>
      </c>
      <c r="D117" s="24">
        <v>9.347664833068848</v>
      </c>
      <c r="E117" s="24">
        <v>9.80905818939209</v>
      </c>
      <c r="F117" s="24">
        <v>22.68686499735391</v>
      </c>
      <c r="G117" s="24" t="s">
        <v>56</v>
      </c>
      <c r="H117" s="24">
        <v>-9.286660136873323</v>
      </c>
      <c r="I117" s="24">
        <v>57.793341694181365</v>
      </c>
      <c r="J117" s="24" t="s">
        <v>62</v>
      </c>
      <c r="K117" s="24">
        <v>1.1592433003159108</v>
      </c>
      <c r="L117" s="24">
        <v>0.28253196502678274</v>
      </c>
      <c r="M117" s="24">
        <v>0.27443524794454227</v>
      </c>
      <c r="N117" s="24">
        <v>0.033618690470469816</v>
      </c>
      <c r="O117" s="24">
        <v>0.046557511775013556</v>
      </c>
      <c r="P117" s="24">
        <v>0.008104851399635545</v>
      </c>
      <c r="Q117" s="24">
        <v>0.005667118309831044</v>
      </c>
      <c r="R117" s="24">
        <v>0.0005174448466700563</v>
      </c>
      <c r="S117" s="24">
        <v>0.0006108335384758072</v>
      </c>
      <c r="T117" s="24">
        <v>0.00011924806252290685</v>
      </c>
      <c r="U117" s="24">
        <v>0.00012395509644298568</v>
      </c>
      <c r="V117" s="24">
        <v>1.9210065087825297E-05</v>
      </c>
      <c r="W117" s="24">
        <v>3.8090813154202084E-05</v>
      </c>
      <c r="X117" s="24">
        <v>67.5</v>
      </c>
    </row>
    <row r="118" spans="1:24" ht="12.75" hidden="1">
      <c r="A118" s="24">
        <v>1591</v>
      </c>
      <c r="B118" s="24">
        <v>131.22000122070312</v>
      </c>
      <c r="C118" s="24">
        <v>154.82000732421875</v>
      </c>
      <c r="D118" s="24">
        <v>8.449968338012695</v>
      </c>
      <c r="E118" s="24">
        <v>8.468855857849121</v>
      </c>
      <c r="F118" s="24">
        <v>21.817034859504627</v>
      </c>
      <c r="G118" s="24" t="s">
        <v>57</v>
      </c>
      <c r="H118" s="24">
        <v>-2.246802509710932</v>
      </c>
      <c r="I118" s="24">
        <v>61.473198710992186</v>
      </c>
      <c r="J118" s="24" t="s">
        <v>60</v>
      </c>
      <c r="K118" s="24">
        <v>0.06493343565365926</v>
      </c>
      <c r="L118" s="24">
        <v>-0.0015372739375382194</v>
      </c>
      <c r="M118" s="24">
        <v>-0.012256840431346066</v>
      </c>
      <c r="N118" s="24">
        <v>-0.00034774945455835987</v>
      </c>
      <c r="O118" s="24">
        <v>0.0031091092656399004</v>
      </c>
      <c r="P118" s="24">
        <v>-0.00017594724251302808</v>
      </c>
      <c r="Q118" s="24">
        <v>-0.0001044413649523447</v>
      </c>
      <c r="R118" s="24">
        <v>-2.796543614660532E-05</v>
      </c>
      <c r="S118" s="24">
        <v>8.185057575010885E-05</v>
      </c>
      <c r="T118" s="24">
        <v>-1.2529339563963282E-05</v>
      </c>
      <c r="U118" s="24">
        <v>7.552600526137987E-06</v>
      </c>
      <c r="V118" s="24">
        <v>-2.204992535811407E-06</v>
      </c>
      <c r="W118" s="24">
        <v>6.354805140248731E-06</v>
      </c>
      <c r="X118" s="24">
        <v>67.5</v>
      </c>
    </row>
    <row r="119" spans="1:24" ht="12.75" hidden="1">
      <c r="A119" s="24">
        <v>1590</v>
      </c>
      <c r="B119" s="24">
        <v>107.45999908447266</v>
      </c>
      <c r="C119" s="24">
        <v>111.55999755859375</v>
      </c>
      <c r="D119" s="24">
        <v>9.249726295471191</v>
      </c>
      <c r="E119" s="24">
        <v>9.827305793762207</v>
      </c>
      <c r="F119" s="24">
        <v>23.633176627513933</v>
      </c>
      <c r="G119" s="24" t="s">
        <v>58</v>
      </c>
      <c r="H119" s="24">
        <v>20.812175071670353</v>
      </c>
      <c r="I119" s="24">
        <v>60.77217415614301</v>
      </c>
      <c r="J119" s="24" t="s">
        <v>61</v>
      </c>
      <c r="K119" s="24">
        <v>1.1574232926036772</v>
      </c>
      <c r="L119" s="24">
        <v>-0.2825277827944292</v>
      </c>
      <c r="M119" s="24">
        <v>0.27416140351446794</v>
      </c>
      <c r="N119" s="24">
        <v>-0.03361689187396884</v>
      </c>
      <c r="O119" s="24">
        <v>0.046453582663286995</v>
      </c>
      <c r="P119" s="24">
        <v>-0.008102941365826753</v>
      </c>
      <c r="Q119" s="24">
        <v>0.005666155834329758</v>
      </c>
      <c r="R119" s="24">
        <v>-0.0005166885945388462</v>
      </c>
      <c r="S119" s="24">
        <v>0.0006053247847034277</v>
      </c>
      <c r="T119" s="24">
        <v>-0.00011858800978833401</v>
      </c>
      <c r="U119" s="24">
        <v>0.00012372479201632332</v>
      </c>
      <c r="V119" s="24">
        <v>-1.908309745810413E-05</v>
      </c>
      <c r="W119" s="24">
        <v>3.7556976693788906E-05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1592</v>
      </c>
      <c r="B121" s="24">
        <v>117.7</v>
      </c>
      <c r="C121" s="24">
        <v>116.9</v>
      </c>
      <c r="D121" s="24">
        <v>8.87935504082953</v>
      </c>
      <c r="E121" s="24">
        <v>9.198541587926485</v>
      </c>
      <c r="F121" s="24">
        <v>25.030657426529586</v>
      </c>
      <c r="G121" s="24" t="s">
        <v>59</v>
      </c>
      <c r="H121" s="24">
        <v>16.87942324477946</v>
      </c>
      <c r="I121" s="24">
        <v>67.07942324477946</v>
      </c>
      <c r="J121" s="24" t="s">
        <v>73</v>
      </c>
      <c r="K121" s="24">
        <v>1.2202340079272598</v>
      </c>
      <c r="M121" s="24" t="s">
        <v>68</v>
      </c>
      <c r="N121" s="24">
        <v>0.6354448424679019</v>
      </c>
      <c r="X121" s="24">
        <v>67.5</v>
      </c>
    </row>
    <row r="122" spans="1:24" ht="12.75" hidden="1">
      <c r="A122" s="24">
        <v>1590</v>
      </c>
      <c r="B122" s="24">
        <v>107.45999908447266</v>
      </c>
      <c r="C122" s="24">
        <v>111.55999755859375</v>
      </c>
      <c r="D122" s="24">
        <v>9.249726295471191</v>
      </c>
      <c r="E122" s="24">
        <v>9.827305793762207</v>
      </c>
      <c r="F122" s="24">
        <v>17.323572200405764</v>
      </c>
      <c r="G122" s="24" t="s">
        <v>56</v>
      </c>
      <c r="H122" s="24">
        <v>4.587171334585975</v>
      </c>
      <c r="I122" s="24">
        <v>44.54717041905863</v>
      </c>
      <c r="J122" s="24" t="s">
        <v>62</v>
      </c>
      <c r="K122" s="24">
        <v>1.070202338007336</v>
      </c>
      <c r="L122" s="24">
        <v>0.08693899784621449</v>
      </c>
      <c r="M122" s="24">
        <v>0.25335548875912295</v>
      </c>
      <c r="N122" s="24">
        <v>0.035664585321174544</v>
      </c>
      <c r="O122" s="24">
        <v>0.04298117556455774</v>
      </c>
      <c r="P122" s="24">
        <v>0.0024939153945054836</v>
      </c>
      <c r="Q122" s="24">
        <v>0.0052317702573075565</v>
      </c>
      <c r="R122" s="24">
        <v>0.0005490017204642084</v>
      </c>
      <c r="S122" s="24">
        <v>0.0005639063033912694</v>
      </c>
      <c r="T122" s="24">
        <v>3.6720809190571985E-05</v>
      </c>
      <c r="U122" s="24">
        <v>0.00011442703634025355</v>
      </c>
      <c r="V122" s="24">
        <v>2.038386638961918E-05</v>
      </c>
      <c r="W122" s="24">
        <v>3.516071300863971E-05</v>
      </c>
      <c r="X122" s="24">
        <v>67.5</v>
      </c>
    </row>
    <row r="123" spans="1:24" ht="12.75" hidden="1">
      <c r="A123" s="24">
        <v>1084</v>
      </c>
      <c r="B123" s="24">
        <v>134.5800018310547</v>
      </c>
      <c r="C123" s="24">
        <v>118.18000030517578</v>
      </c>
      <c r="D123" s="24">
        <v>9.347664833068848</v>
      </c>
      <c r="E123" s="24">
        <v>9.80905818939209</v>
      </c>
      <c r="F123" s="24">
        <v>22.370286687048</v>
      </c>
      <c r="G123" s="24" t="s">
        <v>57</v>
      </c>
      <c r="H123" s="24">
        <v>-10.093123192152675</v>
      </c>
      <c r="I123" s="24">
        <v>56.98687863890201</v>
      </c>
      <c r="J123" s="24" t="s">
        <v>60</v>
      </c>
      <c r="K123" s="24">
        <v>1.036390426362746</v>
      </c>
      <c r="L123" s="24">
        <v>0.0004736853525089414</v>
      </c>
      <c r="M123" s="24">
        <v>-0.24605346432189645</v>
      </c>
      <c r="N123" s="24">
        <v>-0.0003683937328522086</v>
      </c>
      <c r="O123" s="24">
        <v>0.04150516045762616</v>
      </c>
      <c r="P123" s="24">
        <v>5.399638380088354E-05</v>
      </c>
      <c r="Q123" s="24">
        <v>-0.005111952754546354</v>
      </c>
      <c r="R123" s="24">
        <v>-2.9596881253487192E-05</v>
      </c>
      <c r="S123" s="24">
        <v>0.0005334066543650328</v>
      </c>
      <c r="T123" s="24">
        <v>3.831467778814312E-06</v>
      </c>
      <c r="U123" s="24">
        <v>-0.0001133837562642382</v>
      </c>
      <c r="V123" s="24">
        <v>-2.3261951764129194E-06</v>
      </c>
      <c r="W123" s="24">
        <v>3.286188342869236E-05</v>
      </c>
      <c r="X123" s="24">
        <v>67.5</v>
      </c>
    </row>
    <row r="124" spans="1:24" ht="12.75" hidden="1">
      <c r="A124" s="24">
        <v>1591</v>
      </c>
      <c r="B124" s="24">
        <v>131.22000122070312</v>
      </c>
      <c r="C124" s="24">
        <v>154.82000732421875</v>
      </c>
      <c r="D124" s="24">
        <v>8.449968338012695</v>
      </c>
      <c r="E124" s="24">
        <v>8.468855857849121</v>
      </c>
      <c r="F124" s="24">
        <v>21.817034859504627</v>
      </c>
      <c r="G124" s="24" t="s">
        <v>58</v>
      </c>
      <c r="H124" s="24">
        <v>-2.246802509710932</v>
      </c>
      <c r="I124" s="24">
        <v>61.473198710992186</v>
      </c>
      <c r="J124" s="24" t="s">
        <v>61</v>
      </c>
      <c r="K124" s="24">
        <v>-0.26688560924113874</v>
      </c>
      <c r="L124" s="24">
        <v>0.08693770740415753</v>
      </c>
      <c r="M124" s="24">
        <v>-0.06038788272134807</v>
      </c>
      <c r="N124" s="24">
        <v>-0.03566268262748799</v>
      </c>
      <c r="O124" s="24">
        <v>-0.011167054593671549</v>
      </c>
      <c r="P124" s="24">
        <v>0.002493330781402233</v>
      </c>
      <c r="Q124" s="24">
        <v>-0.001113265045051682</v>
      </c>
      <c r="R124" s="24">
        <v>-0.000548203350676305</v>
      </c>
      <c r="S124" s="24">
        <v>-0.00018294168492584948</v>
      </c>
      <c r="T124" s="24">
        <v>3.652037352314874E-05</v>
      </c>
      <c r="U124" s="24">
        <v>-1.541656450139038E-05</v>
      </c>
      <c r="V124" s="24">
        <v>-2.0250699370418787E-05</v>
      </c>
      <c r="W124" s="24">
        <v>-1.2504893314017518E-05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1592</v>
      </c>
      <c r="B126" s="24">
        <v>117.7</v>
      </c>
      <c r="C126" s="24">
        <v>116.9</v>
      </c>
      <c r="D126" s="24">
        <v>8.87935504082953</v>
      </c>
      <c r="E126" s="24">
        <v>9.198541587926485</v>
      </c>
      <c r="F126" s="24">
        <v>19.757806670498383</v>
      </c>
      <c r="G126" s="24" t="s">
        <v>59</v>
      </c>
      <c r="H126" s="24">
        <v>2.7487601326115794</v>
      </c>
      <c r="I126" s="24">
        <v>52.94876013261158</v>
      </c>
      <c r="J126" s="24" t="s">
        <v>73</v>
      </c>
      <c r="K126" s="24">
        <v>0.19192485179996324</v>
      </c>
      <c r="M126" s="24" t="s">
        <v>68</v>
      </c>
      <c r="N126" s="24">
        <v>0.13172481576883732</v>
      </c>
      <c r="X126" s="24">
        <v>67.5</v>
      </c>
    </row>
    <row r="127" spans="1:24" ht="12.75" hidden="1">
      <c r="A127" s="24">
        <v>1590</v>
      </c>
      <c r="B127" s="24">
        <v>107.45999908447266</v>
      </c>
      <c r="C127" s="24">
        <v>111.55999755859375</v>
      </c>
      <c r="D127" s="24">
        <v>9.249726295471191</v>
      </c>
      <c r="E127" s="24">
        <v>9.827305793762207</v>
      </c>
      <c r="F127" s="24">
        <v>17.323572200405764</v>
      </c>
      <c r="G127" s="24" t="s">
        <v>56</v>
      </c>
      <c r="H127" s="24">
        <v>4.587171334585975</v>
      </c>
      <c r="I127" s="24">
        <v>44.54717041905863</v>
      </c>
      <c r="J127" s="24" t="s">
        <v>62</v>
      </c>
      <c r="K127" s="24">
        <v>0.33317736480094173</v>
      </c>
      <c r="L127" s="24">
        <v>0.27112447488914576</v>
      </c>
      <c r="M127" s="24">
        <v>0.07887523311898928</v>
      </c>
      <c r="N127" s="24">
        <v>0.030748082720566873</v>
      </c>
      <c r="O127" s="24">
        <v>0.01338102512859601</v>
      </c>
      <c r="P127" s="24">
        <v>0.007777735649183085</v>
      </c>
      <c r="Q127" s="24">
        <v>0.0016287626791349505</v>
      </c>
      <c r="R127" s="24">
        <v>0.00047331230854082655</v>
      </c>
      <c r="S127" s="24">
        <v>0.0001755524877374622</v>
      </c>
      <c r="T127" s="24">
        <v>0.00011443846345433083</v>
      </c>
      <c r="U127" s="24">
        <v>3.561852827681019E-05</v>
      </c>
      <c r="V127" s="24">
        <v>1.7571417598578627E-05</v>
      </c>
      <c r="W127" s="24">
        <v>1.0944564059820802E-05</v>
      </c>
      <c r="X127" s="24">
        <v>67.5</v>
      </c>
    </row>
    <row r="128" spans="1:24" ht="12.75" hidden="1">
      <c r="A128" s="24">
        <v>1591</v>
      </c>
      <c r="B128" s="24">
        <v>131.22000122070312</v>
      </c>
      <c r="C128" s="24">
        <v>154.82000732421875</v>
      </c>
      <c r="D128" s="24">
        <v>8.449968338012695</v>
      </c>
      <c r="E128" s="24">
        <v>8.468855857849121</v>
      </c>
      <c r="F128" s="24">
        <v>20.574863240571446</v>
      </c>
      <c r="G128" s="24" t="s">
        <v>57</v>
      </c>
      <c r="H128" s="24">
        <v>-5.746831879218391</v>
      </c>
      <c r="I128" s="24">
        <v>57.973169341484734</v>
      </c>
      <c r="J128" s="24" t="s">
        <v>60</v>
      </c>
      <c r="K128" s="24">
        <v>0.327009249082385</v>
      </c>
      <c r="L128" s="24">
        <v>-0.001474813367380776</v>
      </c>
      <c r="M128" s="24">
        <v>-0.07723825111862817</v>
      </c>
      <c r="N128" s="24">
        <v>-0.00031776918188229094</v>
      </c>
      <c r="O128" s="24">
        <v>0.013160191282684794</v>
      </c>
      <c r="P128" s="24">
        <v>-0.00016882300291957785</v>
      </c>
      <c r="Q128" s="24">
        <v>-0.0015857492617027422</v>
      </c>
      <c r="R128" s="24">
        <v>-2.55486275541749E-05</v>
      </c>
      <c r="S128" s="24">
        <v>0.00017440688968387792</v>
      </c>
      <c r="T128" s="24">
        <v>-1.202759170449866E-05</v>
      </c>
      <c r="U128" s="24">
        <v>-3.39235646110672E-05</v>
      </c>
      <c r="V128" s="24">
        <v>-2.013298852964184E-06</v>
      </c>
      <c r="W128" s="24">
        <v>1.0908573120706781E-05</v>
      </c>
      <c r="X128" s="24">
        <v>67.5</v>
      </c>
    </row>
    <row r="129" spans="1:24" ht="12.75" hidden="1">
      <c r="A129" s="24">
        <v>1084</v>
      </c>
      <c r="B129" s="24">
        <v>134.5800018310547</v>
      </c>
      <c r="C129" s="24">
        <v>118.18000030517578</v>
      </c>
      <c r="D129" s="24">
        <v>9.347664833068848</v>
      </c>
      <c r="E129" s="24">
        <v>9.80905818939209</v>
      </c>
      <c r="F129" s="24">
        <v>28.79732956654409</v>
      </c>
      <c r="G129" s="24" t="s">
        <v>58</v>
      </c>
      <c r="H129" s="24">
        <v>6.2793586497058556</v>
      </c>
      <c r="I129" s="24">
        <v>73.35936048076054</v>
      </c>
      <c r="J129" s="24" t="s">
        <v>61</v>
      </c>
      <c r="K129" s="24">
        <v>0.06381306629738552</v>
      </c>
      <c r="L129" s="24">
        <v>-0.2711204636493646</v>
      </c>
      <c r="M129" s="24">
        <v>0.015986086566468927</v>
      </c>
      <c r="N129" s="24">
        <v>-0.030746440667788994</v>
      </c>
      <c r="O129" s="24">
        <v>0.0024209913042522535</v>
      </c>
      <c r="P129" s="24">
        <v>-0.007775903202989261</v>
      </c>
      <c r="Q129" s="24">
        <v>0.00037184290224780397</v>
      </c>
      <c r="R129" s="24">
        <v>-0.0004726222688853591</v>
      </c>
      <c r="S129" s="24">
        <v>2.002280653673326E-05</v>
      </c>
      <c r="T129" s="24">
        <v>-0.00011380465260954003</v>
      </c>
      <c r="U129" s="24">
        <v>1.0856855929995392E-05</v>
      </c>
      <c r="V129" s="24">
        <v>-1.7455696610341617E-05</v>
      </c>
      <c r="W129" s="24">
        <v>8.868567695601955E-07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1592</v>
      </c>
      <c r="B131" s="24">
        <v>117.7</v>
      </c>
      <c r="C131" s="24">
        <v>116.9</v>
      </c>
      <c r="D131" s="24">
        <v>8.87935504082953</v>
      </c>
      <c r="E131" s="24">
        <v>9.198541587926485</v>
      </c>
      <c r="F131" s="24">
        <v>18.47999090085081</v>
      </c>
      <c r="G131" s="24" t="s">
        <v>59</v>
      </c>
      <c r="H131" s="24">
        <v>-0.6756463214592117</v>
      </c>
      <c r="I131" s="24">
        <v>49.52435367854079</v>
      </c>
      <c r="J131" s="24" t="s">
        <v>73</v>
      </c>
      <c r="K131" s="24">
        <v>0.28589869257481343</v>
      </c>
      <c r="M131" s="24" t="s">
        <v>68</v>
      </c>
      <c r="N131" s="24">
        <v>0.15104177991398973</v>
      </c>
      <c r="X131" s="24">
        <v>67.5</v>
      </c>
    </row>
    <row r="132" spans="1:24" ht="12.75" hidden="1">
      <c r="A132" s="24">
        <v>1591</v>
      </c>
      <c r="B132" s="24">
        <v>131.22000122070312</v>
      </c>
      <c r="C132" s="24">
        <v>154.82000732421875</v>
      </c>
      <c r="D132" s="24">
        <v>8.449968338012695</v>
      </c>
      <c r="E132" s="24">
        <v>8.468855857849121</v>
      </c>
      <c r="F132" s="24">
        <v>20.930775935685265</v>
      </c>
      <c r="G132" s="24" t="s">
        <v>56</v>
      </c>
      <c r="H132" s="24">
        <v>-4.743987451852746</v>
      </c>
      <c r="I132" s="24">
        <v>58.976013768850386</v>
      </c>
      <c r="J132" s="24" t="s">
        <v>62</v>
      </c>
      <c r="K132" s="24">
        <v>0.5144104871968427</v>
      </c>
      <c r="L132" s="24">
        <v>0.07172558406500396</v>
      </c>
      <c r="M132" s="24">
        <v>0.12177956541816018</v>
      </c>
      <c r="N132" s="24">
        <v>0.029462724904899797</v>
      </c>
      <c r="O132" s="24">
        <v>0.02065981060897498</v>
      </c>
      <c r="P132" s="24">
        <v>0.0020576189791699415</v>
      </c>
      <c r="Q132" s="24">
        <v>0.0025147405105217947</v>
      </c>
      <c r="R132" s="24">
        <v>0.00045347968433703914</v>
      </c>
      <c r="S132" s="24">
        <v>0.00027105565780527024</v>
      </c>
      <c r="T132" s="24">
        <v>3.027115027243172E-05</v>
      </c>
      <c r="U132" s="24">
        <v>5.4997385968821786E-05</v>
      </c>
      <c r="V132" s="24">
        <v>1.6826932514542592E-05</v>
      </c>
      <c r="W132" s="24">
        <v>1.690280551002082E-05</v>
      </c>
      <c r="X132" s="24">
        <v>67.5</v>
      </c>
    </row>
    <row r="133" spans="1:24" ht="12.75" hidden="1">
      <c r="A133" s="24">
        <v>1084</v>
      </c>
      <c r="B133" s="24">
        <v>134.5800018310547</v>
      </c>
      <c r="C133" s="24">
        <v>118.18000030517578</v>
      </c>
      <c r="D133" s="24">
        <v>9.347664833068848</v>
      </c>
      <c r="E133" s="24">
        <v>9.80905818939209</v>
      </c>
      <c r="F133" s="24">
        <v>28.79732956654409</v>
      </c>
      <c r="G133" s="24" t="s">
        <v>57</v>
      </c>
      <c r="H133" s="24">
        <v>6.2793586497058556</v>
      </c>
      <c r="I133" s="24">
        <v>73.35936048076054</v>
      </c>
      <c r="J133" s="24" t="s">
        <v>60</v>
      </c>
      <c r="K133" s="24">
        <v>-0.2657926880497639</v>
      </c>
      <c r="L133" s="24">
        <v>0.00039036868649496644</v>
      </c>
      <c r="M133" s="24">
        <v>0.06410386540996055</v>
      </c>
      <c r="N133" s="24">
        <v>-0.0003049004999688195</v>
      </c>
      <c r="O133" s="24">
        <v>-0.010483314340049444</v>
      </c>
      <c r="P133" s="24">
        <v>4.467776509586284E-05</v>
      </c>
      <c r="Q133" s="24">
        <v>0.001379400082911115</v>
      </c>
      <c r="R133" s="24">
        <v>-2.4513494194633828E-05</v>
      </c>
      <c r="S133" s="24">
        <v>-0.00012144496450115177</v>
      </c>
      <c r="T133" s="24">
        <v>3.1839161512623616E-06</v>
      </c>
      <c r="U133" s="24">
        <v>3.3714809442024614E-05</v>
      </c>
      <c r="V133" s="24">
        <v>-1.9358992817299254E-06</v>
      </c>
      <c r="W133" s="24">
        <v>-7.063940694899988E-06</v>
      </c>
      <c r="X133" s="24">
        <v>67.5</v>
      </c>
    </row>
    <row r="134" spans="1:24" ht="12.75" hidden="1">
      <c r="A134" s="24">
        <v>1590</v>
      </c>
      <c r="B134" s="24">
        <v>107.45999908447266</v>
      </c>
      <c r="C134" s="24">
        <v>111.55999755859375</v>
      </c>
      <c r="D134" s="24">
        <v>9.249726295471191</v>
      </c>
      <c r="E134" s="24">
        <v>9.827305793762207</v>
      </c>
      <c r="F134" s="24">
        <v>18.137371476252817</v>
      </c>
      <c r="G134" s="24" t="s">
        <v>58</v>
      </c>
      <c r="H134" s="24">
        <v>6.679837593523963</v>
      </c>
      <c r="I134" s="24">
        <v>46.63983667799662</v>
      </c>
      <c r="J134" s="24" t="s">
        <v>61</v>
      </c>
      <c r="K134" s="24">
        <v>0.44042297432964816</v>
      </c>
      <c r="L134" s="24">
        <v>0.07172452176037533</v>
      </c>
      <c r="M134" s="24">
        <v>0.10354205422405727</v>
      </c>
      <c r="N134" s="24">
        <v>-0.02946114720283176</v>
      </c>
      <c r="O134" s="24">
        <v>0.017802468785155297</v>
      </c>
      <c r="P134" s="24">
        <v>0.0020571338703998803</v>
      </c>
      <c r="Q134" s="24">
        <v>0.002102659089468434</v>
      </c>
      <c r="R134" s="24">
        <v>-0.000452816643586331</v>
      </c>
      <c r="S134" s="24">
        <v>0.0002423268252289906</v>
      </c>
      <c r="T134" s="24">
        <v>3.0103242628625138E-05</v>
      </c>
      <c r="U134" s="24">
        <v>4.3451399145384524E-05</v>
      </c>
      <c r="V134" s="24">
        <v>-1.671520121984681E-05</v>
      </c>
      <c r="W134" s="24">
        <v>1.5355962228676066E-05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1592</v>
      </c>
      <c r="B136" s="24">
        <v>117.7</v>
      </c>
      <c r="C136" s="24">
        <v>116.9</v>
      </c>
      <c r="D136" s="24">
        <v>8.87935504082953</v>
      </c>
      <c r="E136" s="24">
        <v>9.198541587926485</v>
      </c>
      <c r="F136" s="24">
        <v>19.757806670498383</v>
      </c>
      <c r="G136" s="24" t="s">
        <v>59</v>
      </c>
      <c r="H136" s="24">
        <v>2.7487601326115794</v>
      </c>
      <c r="I136" s="24">
        <v>52.94876013261158</v>
      </c>
      <c r="J136" s="24" t="s">
        <v>73</v>
      </c>
      <c r="K136" s="24">
        <v>1.1207453061889638</v>
      </c>
      <c r="M136" s="24" t="s">
        <v>68</v>
      </c>
      <c r="N136" s="24">
        <v>0.8210864080058333</v>
      </c>
      <c r="X136" s="24">
        <v>67.5</v>
      </c>
    </row>
    <row r="137" spans="1:24" ht="12.75" hidden="1">
      <c r="A137" s="24">
        <v>1591</v>
      </c>
      <c r="B137" s="24">
        <v>131.22000122070312</v>
      </c>
      <c r="C137" s="24">
        <v>154.82000732421875</v>
      </c>
      <c r="D137" s="24">
        <v>8.449968338012695</v>
      </c>
      <c r="E137" s="24">
        <v>8.468855857849121</v>
      </c>
      <c r="F137" s="24">
        <v>20.930775935685265</v>
      </c>
      <c r="G137" s="24" t="s">
        <v>56</v>
      </c>
      <c r="H137" s="24">
        <v>-4.743987451852746</v>
      </c>
      <c r="I137" s="24">
        <v>58.976013768850386</v>
      </c>
      <c r="J137" s="24" t="s">
        <v>62</v>
      </c>
      <c r="K137" s="24">
        <v>0.7245799383345148</v>
      </c>
      <c r="L137" s="24">
        <v>0.7508787933026856</v>
      </c>
      <c r="M137" s="24">
        <v>0.17153485760042173</v>
      </c>
      <c r="N137" s="24">
        <v>0.03409031704033682</v>
      </c>
      <c r="O137" s="24">
        <v>0.029100485986946527</v>
      </c>
      <c r="P137" s="24">
        <v>0.021540330479025368</v>
      </c>
      <c r="Q137" s="24">
        <v>0.0035422135329681564</v>
      </c>
      <c r="R137" s="24">
        <v>0.0005246941715307679</v>
      </c>
      <c r="S137" s="24">
        <v>0.0003817603996244083</v>
      </c>
      <c r="T137" s="24">
        <v>0.0003169305121679371</v>
      </c>
      <c r="U137" s="24">
        <v>7.745486995259299E-05</v>
      </c>
      <c r="V137" s="24">
        <v>1.9456628391291674E-05</v>
      </c>
      <c r="W137" s="24">
        <v>2.379561501425206E-05</v>
      </c>
      <c r="X137" s="24">
        <v>67.5</v>
      </c>
    </row>
    <row r="138" spans="1:24" ht="12.75" hidden="1">
      <c r="A138" s="24">
        <v>1590</v>
      </c>
      <c r="B138" s="24">
        <v>107.45999908447266</v>
      </c>
      <c r="C138" s="24">
        <v>111.55999755859375</v>
      </c>
      <c r="D138" s="24">
        <v>9.249726295471191</v>
      </c>
      <c r="E138" s="24">
        <v>9.827305793762207</v>
      </c>
      <c r="F138" s="24">
        <v>23.633176627513933</v>
      </c>
      <c r="G138" s="24" t="s">
        <v>57</v>
      </c>
      <c r="H138" s="24">
        <v>20.812175071670353</v>
      </c>
      <c r="I138" s="24">
        <v>60.77217415614301</v>
      </c>
      <c r="J138" s="24" t="s">
        <v>60</v>
      </c>
      <c r="K138" s="24">
        <v>-0.6955523018002058</v>
      </c>
      <c r="L138" s="24">
        <v>0.00408580333470425</v>
      </c>
      <c r="M138" s="24">
        <v>0.1641058517468716</v>
      </c>
      <c r="N138" s="24">
        <v>-0.0003530529068022725</v>
      </c>
      <c r="O138" s="24">
        <v>-0.02802108650947471</v>
      </c>
      <c r="P138" s="24">
        <v>0.00046757389393928186</v>
      </c>
      <c r="Q138" s="24">
        <v>0.0033605585764346613</v>
      </c>
      <c r="R138" s="24">
        <v>-2.8369182392749042E-05</v>
      </c>
      <c r="S138" s="24">
        <v>-0.00037371967754699925</v>
      </c>
      <c r="T138" s="24">
        <v>3.330233132878679E-05</v>
      </c>
      <c r="U138" s="24">
        <v>7.130247324281705E-05</v>
      </c>
      <c r="V138" s="24">
        <v>-2.2436628047881226E-06</v>
      </c>
      <c r="W138" s="24">
        <v>-2.3443447632273854E-05</v>
      </c>
      <c r="X138" s="24">
        <v>67.5</v>
      </c>
    </row>
    <row r="139" spans="1:24" ht="12.75" hidden="1">
      <c r="A139" s="24">
        <v>1084</v>
      </c>
      <c r="B139" s="24">
        <v>134.5800018310547</v>
      </c>
      <c r="C139" s="24">
        <v>118.18000030517578</v>
      </c>
      <c r="D139" s="24">
        <v>9.347664833068848</v>
      </c>
      <c r="E139" s="24">
        <v>9.80905818939209</v>
      </c>
      <c r="F139" s="24">
        <v>22.370286687048</v>
      </c>
      <c r="G139" s="24" t="s">
        <v>58</v>
      </c>
      <c r="H139" s="24">
        <v>-10.093123192152675</v>
      </c>
      <c r="I139" s="24">
        <v>56.98687863890201</v>
      </c>
      <c r="J139" s="24" t="s">
        <v>61</v>
      </c>
      <c r="K139" s="24">
        <v>-0.2030346829910713</v>
      </c>
      <c r="L139" s="24">
        <v>0.7508676770528928</v>
      </c>
      <c r="M139" s="24">
        <v>-0.04993472533649064</v>
      </c>
      <c r="N139" s="24">
        <v>-0.03408848881302422</v>
      </c>
      <c r="O139" s="24">
        <v>-0.007852196858523454</v>
      </c>
      <c r="P139" s="24">
        <v>0.021535255090184925</v>
      </c>
      <c r="Q139" s="24">
        <v>-0.0011197869295067665</v>
      </c>
      <c r="R139" s="24">
        <v>-0.0005239266772447514</v>
      </c>
      <c r="S139" s="24">
        <v>-7.793975452588248E-05</v>
      </c>
      <c r="T139" s="24">
        <v>0.0003151759893632423</v>
      </c>
      <c r="U139" s="24">
        <v>-3.02525071494984E-05</v>
      </c>
      <c r="V139" s="24">
        <v>-1.932683019988605E-05</v>
      </c>
      <c r="W139" s="24">
        <v>-4.078732280909277E-06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1592</v>
      </c>
      <c r="B141" s="100">
        <v>117.6</v>
      </c>
      <c r="C141" s="100">
        <v>135</v>
      </c>
      <c r="D141" s="100">
        <v>8.721639160285259</v>
      </c>
      <c r="E141" s="100">
        <v>8.955612830116932</v>
      </c>
      <c r="F141" s="100">
        <v>23.25433440983352</v>
      </c>
      <c r="G141" s="100" t="s">
        <v>59</v>
      </c>
      <c r="H141" s="100">
        <v>13.345738778366979</v>
      </c>
      <c r="I141" s="100">
        <v>63.44573877836697</v>
      </c>
      <c r="J141" s="100" t="s">
        <v>73</v>
      </c>
      <c r="K141" s="100">
        <v>0.2890926055415318</v>
      </c>
      <c r="M141" s="100" t="s">
        <v>68</v>
      </c>
      <c r="N141" s="100">
        <v>0.1909922805807716</v>
      </c>
      <c r="X141" s="100">
        <v>67.5</v>
      </c>
    </row>
    <row r="142" spans="1:24" s="100" customFormat="1" ht="12.75">
      <c r="A142" s="100">
        <v>1084</v>
      </c>
      <c r="B142" s="100">
        <v>129.97999572753906</v>
      </c>
      <c r="C142" s="100">
        <v>120.77999877929688</v>
      </c>
      <c r="D142" s="100">
        <v>9.421886444091797</v>
      </c>
      <c r="E142" s="100">
        <v>9.61207103729248</v>
      </c>
      <c r="F142" s="100">
        <v>25.064196411253636</v>
      </c>
      <c r="G142" s="100" t="s">
        <v>56</v>
      </c>
      <c r="H142" s="100">
        <v>0.8542304180439118</v>
      </c>
      <c r="I142" s="100">
        <v>63.334226145582974</v>
      </c>
      <c r="J142" s="100" t="s">
        <v>62</v>
      </c>
      <c r="K142" s="100">
        <v>0.4338769543171875</v>
      </c>
      <c r="L142" s="100">
        <v>0.29329995068192183</v>
      </c>
      <c r="M142" s="100">
        <v>0.10271418447862013</v>
      </c>
      <c r="N142" s="100">
        <v>0.062357118930339746</v>
      </c>
      <c r="O142" s="100">
        <v>0.01742515088146932</v>
      </c>
      <c r="P142" s="100">
        <v>0.00841378898368217</v>
      </c>
      <c r="Q142" s="100">
        <v>0.0021210304230736203</v>
      </c>
      <c r="R142" s="100">
        <v>0.0009598362836640871</v>
      </c>
      <c r="S142" s="100">
        <v>0.00022862861565495582</v>
      </c>
      <c r="T142" s="100">
        <v>0.00012381126910411427</v>
      </c>
      <c r="U142" s="100">
        <v>4.6400200175044756E-05</v>
      </c>
      <c r="V142" s="100">
        <v>3.5622431744625794E-05</v>
      </c>
      <c r="W142" s="100">
        <v>1.4258096802762808E-05</v>
      </c>
      <c r="X142" s="100">
        <v>67.5</v>
      </c>
    </row>
    <row r="143" spans="1:24" s="100" customFormat="1" ht="12.75">
      <c r="A143" s="100">
        <v>1590</v>
      </c>
      <c r="B143" s="100">
        <v>118.80000305175781</v>
      </c>
      <c r="C143" s="100">
        <v>118</v>
      </c>
      <c r="D143" s="100">
        <v>9.200332641601562</v>
      </c>
      <c r="E143" s="100">
        <v>9.755571365356445</v>
      </c>
      <c r="F143" s="100">
        <v>20.65801673089675</v>
      </c>
      <c r="G143" s="100" t="s">
        <v>57</v>
      </c>
      <c r="H143" s="100">
        <v>2.1322707316900846</v>
      </c>
      <c r="I143" s="100">
        <v>53.43227378344789</v>
      </c>
      <c r="J143" s="100" t="s">
        <v>60</v>
      </c>
      <c r="K143" s="100">
        <v>0.43110636939638874</v>
      </c>
      <c r="L143" s="100">
        <v>0.0015965855540314353</v>
      </c>
      <c r="M143" s="100">
        <v>-0.10218345799937904</v>
      </c>
      <c r="N143" s="100">
        <v>-0.0006447905587844097</v>
      </c>
      <c r="O143" s="100">
        <v>0.017291675118435643</v>
      </c>
      <c r="P143" s="100">
        <v>0.0001825512913640781</v>
      </c>
      <c r="Q143" s="100">
        <v>-0.002114991551183131</v>
      </c>
      <c r="R143" s="100">
        <v>-5.1819375036565795E-05</v>
      </c>
      <c r="S143" s="100">
        <v>0.00022445490175440912</v>
      </c>
      <c r="T143" s="100">
        <v>1.2991709872031155E-05</v>
      </c>
      <c r="U143" s="100">
        <v>-4.6399889150577575E-05</v>
      </c>
      <c r="V143" s="100">
        <v>-4.084423808269536E-06</v>
      </c>
      <c r="W143" s="100">
        <v>1.3900929079897708E-05</v>
      </c>
      <c r="X143" s="100">
        <v>67.5</v>
      </c>
    </row>
    <row r="144" spans="1:24" s="100" customFormat="1" ht="12.75">
      <c r="A144" s="100">
        <v>1591</v>
      </c>
      <c r="B144" s="100">
        <v>125.30000305175781</v>
      </c>
      <c r="C144" s="100">
        <v>143.5</v>
      </c>
      <c r="D144" s="100">
        <v>8.645454406738281</v>
      </c>
      <c r="E144" s="100">
        <v>8.84142780303955</v>
      </c>
      <c r="F144" s="100">
        <v>20.857025965642986</v>
      </c>
      <c r="G144" s="100" t="s">
        <v>58</v>
      </c>
      <c r="H144" s="100">
        <v>-0.37490740326374805</v>
      </c>
      <c r="I144" s="100">
        <v>57.425095648494064</v>
      </c>
      <c r="J144" s="100" t="s">
        <v>61</v>
      </c>
      <c r="K144" s="100">
        <v>-0.04895415971521915</v>
      </c>
      <c r="L144" s="100">
        <v>0.293295605123204</v>
      </c>
      <c r="M144" s="100">
        <v>-0.010428068104742455</v>
      </c>
      <c r="N144" s="100">
        <v>-0.062353785181236895</v>
      </c>
      <c r="O144" s="100">
        <v>-0.0021526390409088033</v>
      </c>
      <c r="P144" s="100">
        <v>0.008411808372041814</v>
      </c>
      <c r="Q144" s="100">
        <v>-0.00015993997007575638</v>
      </c>
      <c r="R144" s="100">
        <v>-0.000958436457888005</v>
      </c>
      <c r="S144" s="100">
        <v>-4.348610093719672E-05</v>
      </c>
      <c r="T144" s="100">
        <v>0.00012312776223002012</v>
      </c>
      <c r="U144" s="100">
        <v>1.6989143102792347E-07</v>
      </c>
      <c r="V144" s="100">
        <v>-3.538749956630116E-05</v>
      </c>
      <c r="W144" s="100">
        <v>-3.171355412534095E-06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1592</v>
      </c>
      <c r="B146" s="24">
        <v>117.6</v>
      </c>
      <c r="C146" s="24">
        <v>135</v>
      </c>
      <c r="D146" s="24">
        <v>8.721639160285259</v>
      </c>
      <c r="E146" s="24">
        <v>8.955612830116932</v>
      </c>
      <c r="F146" s="24">
        <v>19.467594553956847</v>
      </c>
      <c r="G146" s="24" t="s">
        <v>59</v>
      </c>
      <c r="H146" s="24">
        <v>3.014223651621961</v>
      </c>
      <c r="I146" s="24">
        <v>53.114223651621955</v>
      </c>
      <c r="J146" s="24" t="s">
        <v>73</v>
      </c>
      <c r="K146" s="24">
        <v>0.20064767975309641</v>
      </c>
      <c r="M146" s="24" t="s">
        <v>68</v>
      </c>
      <c r="N146" s="24">
        <v>0.1193658404424496</v>
      </c>
      <c r="X146" s="24">
        <v>67.5</v>
      </c>
    </row>
    <row r="147" spans="1:24" ht="12.75" hidden="1">
      <c r="A147" s="24">
        <v>1084</v>
      </c>
      <c r="B147" s="24">
        <v>129.97999572753906</v>
      </c>
      <c r="C147" s="24">
        <v>120.77999877929688</v>
      </c>
      <c r="D147" s="24">
        <v>9.421886444091797</v>
      </c>
      <c r="E147" s="24">
        <v>9.61207103729248</v>
      </c>
      <c r="F147" s="24">
        <v>25.064196411253636</v>
      </c>
      <c r="G147" s="24" t="s">
        <v>56</v>
      </c>
      <c r="H147" s="24">
        <v>0.8542304180439118</v>
      </c>
      <c r="I147" s="24">
        <v>63.334226145582974</v>
      </c>
      <c r="J147" s="24" t="s">
        <v>62</v>
      </c>
      <c r="K147" s="24">
        <v>0.40227822251533885</v>
      </c>
      <c r="L147" s="24">
        <v>0.160451730426742</v>
      </c>
      <c r="M147" s="24">
        <v>0.09523399740932319</v>
      </c>
      <c r="N147" s="24">
        <v>0.060980529223779896</v>
      </c>
      <c r="O147" s="24">
        <v>0.01615632963498343</v>
      </c>
      <c r="P147" s="24">
        <v>0.004602859153534899</v>
      </c>
      <c r="Q147" s="24">
        <v>0.001966553209666007</v>
      </c>
      <c r="R147" s="24">
        <v>0.0009386436384904634</v>
      </c>
      <c r="S147" s="24">
        <v>0.0002119685188562151</v>
      </c>
      <c r="T147" s="24">
        <v>6.772778290913974E-05</v>
      </c>
      <c r="U147" s="24">
        <v>4.301015630048581E-05</v>
      </c>
      <c r="V147" s="24">
        <v>3.4837776405613485E-05</v>
      </c>
      <c r="W147" s="24">
        <v>1.322009802586313E-05</v>
      </c>
      <c r="X147" s="24">
        <v>67.5</v>
      </c>
    </row>
    <row r="148" spans="1:24" ht="12.75" hidden="1">
      <c r="A148" s="24">
        <v>1591</v>
      </c>
      <c r="B148" s="24">
        <v>125.30000305175781</v>
      </c>
      <c r="C148" s="24">
        <v>143.5</v>
      </c>
      <c r="D148" s="24">
        <v>8.645454406738281</v>
      </c>
      <c r="E148" s="24">
        <v>8.84142780303955</v>
      </c>
      <c r="F148" s="24">
        <v>21.242256212121173</v>
      </c>
      <c r="G148" s="24" t="s">
        <v>57</v>
      </c>
      <c r="H148" s="24">
        <v>0.6857368030168232</v>
      </c>
      <c r="I148" s="24">
        <v>58.485739854774636</v>
      </c>
      <c r="J148" s="24" t="s">
        <v>60</v>
      </c>
      <c r="K148" s="24">
        <v>0.09108375961527396</v>
      </c>
      <c r="L148" s="24">
        <v>-0.0008724828300635618</v>
      </c>
      <c r="M148" s="24">
        <v>-0.020507015852717258</v>
      </c>
      <c r="N148" s="24">
        <v>-0.0006306115548611828</v>
      </c>
      <c r="O148" s="24">
        <v>0.003827625012773903</v>
      </c>
      <c r="P148" s="24">
        <v>-9.989717530425895E-05</v>
      </c>
      <c r="Q148" s="24">
        <v>-0.0003729164661484446</v>
      </c>
      <c r="R148" s="24">
        <v>-5.069872660192824E-05</v>
      </c>
      <c r="S148" s="24">
        <v>6.401538429161982E-05</v>
      </c>
      <c r="T148" s="24">
        <v>-7.117555420917572E-06</v>
      </c>
      <c r="U148" s="24">
        <v>-4.783895780382267E-06</v>
      </c>
      <c r="V148" s="24">
        <v>-3.999237291810638E-06</v>
      </c>
      <c r="W148" s="24">
        <v>4.408740822125475E-06</v>
      </c>
      <c r="X148" s="24">
        <v>67.5</v>
      </c>
    </row>
    <row r="149" spans="1:24" ht="12.75" hidden="1">
      <c r="A149" s="24">
        <v>1590</v>
      </c>
      <c r="B149" s="24">
        <v>118.80000305175781</v>
      </c>
      <c r="C149" s="24">
        <v>118</v>
      </c>
      <c r="D149" s="24">
        <v>9.200332641601562</v>
      </c>
      <c r="E149" s="24">
        <v>9.755571365356445</v>
      </c>
      <c r="F149" s="24">
        <v>24.1061061271411</v>
      </c>
      <c r="G149" s="24" t="s">
        <v>58</v>
      </c>
      <c r="H149" s="24">
        <v>11.050806283768402</v>
      </c>
      <c r="I149" s="24">
        <v>62.350809335526215</v>
      </c>
      <c r="J149" s="24" t="s">
        <v>61</v>
      </c>
      <c r="K149" s="24">
        <v>0.39183098019994217</v>
      </c>
      <c r="L149" s="24">
        <v>-0.1604493582743388</v>
      </c>
      <c r="M149" s="24">
        <v>0.09299987399655646</v>
      </c>
      <c r="N149" s="24">
        <v>-0.06097726849801613</v>
      </c>
      <c r="O149" s="24">
        <v>0.015696377736147644</v>
      </c>
      <c r="P149" s="24">
        <v>-0.004601774977293679</v>
      </c>
      <c r="Q149" s="24">
        <v>0.0019308715223243184</v>
      </c>
      <c r="R149" s="24">
        <v>-0.0009372734495330371</v>
      </c>
      <c r="S149" s="24">
        <v>0.00020207098643816693</v>
      </c>
      <c r="T149" s="24">
        <v>-6.735275037159007E-05</v>
      </c>
      <c r="U149" s="24">
        <v>4.274327884187946E-05</v>
      </c>
      <c r="V149" s="24">
        <v>-3.460746691064388E-05</v>
      </c>
      <c r="W149" s="24">
        <v>1.2463305989052609E-05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1592</v>
      </c>
      <c r="B151" s="24">
        <v>117.6</v>
      </c>
      <c r="C151" s="24">
        <v>135</v>
      </c>
      <c r="D151" s="24">
        <v>8.721639160285259</v>
      </c>
      <c r="E151" s="24">
        <v>8.955612830116932</v>
      </c>
      <c r="F151" s="24">
        <v>23.25433440983352</v>
      </c>
      <c r="G151" s="24" t="s">
        <v>59</v>
      </c>
      <c r="H151" s="24">
        <v>13.345738778366979</v>
      </c>
      <c r="I151" s="24">
        <v>63.44573877836697</v>
      </c>
      <c r="J151" s="24" t="s">
        <v>73</v>
      </c>
      <c r="K151" s="24">
        <v>0.5983498714910024</v>
      </c>
      <c r="M151" s="24" t="s">
        <v>68</v>
      </c>
      <c r="N151" s="24">
        <v>0.31438325125983346</v>
      </c>
      <c r="X151" s="24">
        <v>67.5</v>
      </c>
    </row>
    <row r="152" spans="1:24" ht="12.75" hidden="1">
      <c r="A152" s="24">
        <v>1590</v>
      </c>
      <c r="B152" s="24">
        <v>118.80000305175781</v>
      </c>
      <c r="C152" s="24">
        <v>118</v>
      </c>
      <c r="D152" s="24">
        <v>9.200332641601562</v>
      </c>
      <c r="E152" s="24">
        <v>9.755571365356445</v>
      </c>
      <c r="F152" s="24">
        <v>22.647906757306696</v>
      </c>
      <c r="G152" s="24" t="s">
        <v>56</v>
      </c>
      <c r="H152" s="24">
        <v>7.279151483851862</v>
      </c>
      <c r="I152" s="24">
        <v>58.579154535609675</v>
      </c>
      <c r="J152" s="24" t="s">
        <v>62</v>
      </c>
      <c r="K152" s="24">
        <v>0.7495458374575823</v>
      </c>
      <c r="L152" s="24">
        <v>0.007585653545991301</v>
      </c>
      <c r="M152" s="24">
        <v>0.1774443755349519</v>
      </c>
      <c r="N152" s="24">
        <v>0.06376569825380951</v>
      </c>
      <c r="O152" s="24">
        <v>0.030103066458219214</v>
      </c>
      <c r="P152" s="24">
        <v>0.0002175097670555167</v>
      </c>
      <c r="Q152" s="24">
        <v>0.0036642194728296017</v>
      </c>
      <c r="R152" s="24">
        <v>0.0009815481237401779</v>
      </c>
      <c r="S152" s="24">
        <v>0.00039495467221865215</v>
      </c>
      <c r="T152" s="24">
        <v>3.2124454995744797E-06</v>
      </c>
      <c r="U152" s="24">
        <v>8.014626736371366E-05</v>
      </c>
      <c r="V152" s="24">
        <v>3.643313905373149E-05</v>
      </c>
      <c r="W152" s="24">
        <v>2.4626157179033014E-05</v>
      </c>
      <c r="X152" s="24">
        <v>67.5</v>
      </c>
    </row>
    <row r="153" spans="1:24" ht="12.75" hidden="1">
      <c r="A153" s="24">
        <v>1084</v>
      </c>
      <c r="B153" s="24">
        <v>129.97999572753906</v>
      </c>
      <c r="C153" s="24">
        <v>120.77999877929688</v>
      </c>
      <c r="D153" s="24">
        <v>9.421886444091797</v>
      </c>
      <c r="E153" s="24">
        <v>9.61207103729248</v>
      </c>
      <c r="F153" s="24">
        <v>22.75023692806153</v>
      </c>
      <c r="G153" s="24" t="s">
        <v>57</v>
      </c>
      <c r="H153" s="24">
        <v>-4.992868399550886</v>
      </c>
      <c r="I153" s="24">
        <v>57.487127327988176</v>
      </c>
      <c r="J153" s="24" t="s">
        <v>60</v>
      </c>
      <c r="K153" s="24">
        <v>0.7043495935822324</v>
      </c>
      <c r="L153" s="24">
        <v>4.216259655223089E-05</v>
      </c>
      <c r="M153" s="24">
        <v>-0.16742395028251877</v>
      </c>
      <c r="N153" s="24">
        <v>-0.0006591118804804269</v>
      </c>
      <c r="O153" s="24">
        <v>0.02817518979764857</v>
      </c>
      <c r="P153" s="24">
        <v>4.65744816214329E-06</v>
      </c>
      <c r="Q153" s="24">
        <v>-0.0034879468179321686</v>
      </c>
      <c r="R153" s="24">
        <v>-5.29745965464303E-05</v>
      </c>
      <c r="S153" s="24">
        <v>0.00035942680232751637</v>
      </c>
      <c r="T153" s="24">
        <v>3.197270953119978E-07</v>
      </c>
      <c r="U153" s="24">
        <v>-7.799576337003483E-05</v>
      </c>
      <c r="V153" s="24">
        <v>-4.173854477394354E-06</v>
      </c>
      <c r="W153" s="24">
        <v>2.2060255722767024E-05</v>
      </c>
      <c r="X153" s="24">
        <v>67.5</v>
      </c>
    </row>
    <row r="154" spans="1:24" ht="12.75" hidden="1">
      <c r="A154" s="24">
        <v>1591</v>
      </c>
      <c r="B154" s="24">
        <v>125.30000305175781</v>
      </c>
      <c r="C154" s="24">
        <v>143.5</v>
      </c>
      <c r="D154" s="24">
        <v>8.645454406738281</v>
      </c>
      <c r="E154" s="24">
        <v>8.84142780303955</v>
      </c>
      <c r="F154" s="24">
        <v>21.242256212121173</v>
      </c>
      <c r="G154" s="24" t="s">
        <v>58</v>
      </c>
      <c r="H154" s="24">
        <v>0.6857368030168232</v>
      </c>
      <c r="I154" s="24">
        <v>58.485739854774636</v>
      </c>
      <c r="J154" s="24" t="s">
        <v>61</v>
      </c>
      <c r="K154" s="24">
        <v>-0.2563408131190437</v>
      </c>
      <c r="L154" s="24">
        <v>0.007585536370966945</v>
      </c>
      <c r="M154" s="24">
        <v>-0.05878543425701406</v>
      </c>
      <c r="N154" s="24">
        <v>-0.06376229171951785</v>
      </c>
      <c r="O154" s="24">
        <v>-0.010599683488408635</v>
      </c>
      <c r="P154" s="24">
        <v>0.00021745989731709637</v>
      </c>
      <c r="Q154" s="24">
        <v>-0.0011228229336545021</v>
      </c>
      <c r="R154" s="24">
        <v>-0.0009801175497554395</v>
      </c>
      <c r="S154" s="24">
        <v>-0.0001637118409766363</v>
      </c>
      <c r="T154" s="24">
        <v>3.196495060571763E-06</v>
      </c>
      <c r="U154" s="24">
        <v>-1.8441395518273727E-05</v>
      </c>
      <c r="V154" s="24">
        <v>-3.619326677864365E-05</v>
      </c>
      <c r="W154" s="24">
        <v>-1.0944986745198189E-05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1592</v>
      </c>
      <c r="B156" s="24">
        <v>117.6</v>
      </c>
      <c r="C156" s="24">
        <v>135</v>
      </c>
      <c r="D156" s="24">
        <v>8.721639160285259</v>
      </c>
      <c r="E156" s="24">
        <v>8.955612830116932</v>
      </c>
      <c r="F156" s="24">
        <v>19.864469817981703</v>
      </c>
      <c r="G156" s="24" t="s">
        <v>59</v>
      </c>
      <c r="H156" s="24">
        <v>4.097034446596538</v>
      </c>
      <c r="I156" s="24">
        <v>54.19703444659653</v>
      </c>
      <c r="J156" s="24" t="s">
        <v>73</v>
      </c>
      <c r="K156" s="24">
        <v>0.07181187653684275</v>
      </c>
      <c r="M156" s="24" t="s">
        <v>68</v>
      </c>
      <c r="N156" s="24">
        <v>0.05245710327172825</v>
      </c>
      <c r="X156" s="24">
        <v>67.5</v>
      </c>
    </row>
    <row r="157" spans="1:24" ht="12.75" hidden="1">
      <c r="A157" s="24">
        <v>1590</v>
      </c>
      <c r="B157" s="24">
        <v>118.80000305175781</v>
      </c>
      <c r="C157" s="24">
        <v>118</v>
      </c>
      <c r="D157" s="24">
        <v>9.200332641601562</v>
      </c>
      <c r="E157" s="24">
        <v>9.755571365356445</v>
      </c>
      <c r="F157" s="24">
        <v>22.647906757306696</v>
      </c>
      <c r="G157" s="24" t="s">
        <v>56</v>
      </c>
      <c r="H157" s="24">
        <v>7.279151483851862</v>
      </c>
      <c r="I157" s="24">
        <v>58.579154535609675</v>
      </c>
      <c r="J157" s="24" t="s">
        <v>62</v>
      </c>
      <c r="K157" s="24">
        <v>0.20170739734498236</v>
      </c>
      <c r="L157" s="24">
        <v>0.15833352069710502</v>
      </c>
      <c r="M157" s="24">
        <v>0.04775126805993573</v>
      </c>
      <c r="N157" s="24">
        <v>0.06073050971803807</v>
      </c>
      <c r="O157" s="24">
        <v>0.008100946841446648</v>
      </c>
      <c r="P157" s="24">
        <v>0.004542152650696922</v>
      </c>
      <c r="Q157" s="24">
        <v>0.0009860778563451785</v>
      </c>
      <c r="R157" s="24">
        <v>0.0009348189212878358</v>
      </c>
      <c r="S157" s="24">
        <v>0.00010629350869802028</v>
      </c>
      <c r="T157" s="24">
        <v>6.683745163201244E-05</v>
      </c>
      <c r="U157" s="24">
        <v>2.1570164687207887E-05</v>
      </c>
      <c r="V157" s="24">
        <v>3.4695047455708524E-05</v>
      </c>
      <c r="W157" s="24">
        <v>6.626705503404397E-06</v>
      </c>
      <c r="X157" s="24">
        <v>67.5</v>
      </c>
    </row>
    <row r="158" spans="1:24" ht="12.75" hidden="1">
      <c r="A158" s="24">
        <v>1591</v>
      </c>
      <c r="B158" s="24">
        <v>125.30000305175781</v>
      </c>
      <c r="C158" s="24">
        <v>143.5</v>
      </c>
      <c r="D158" s="24">
        <v>8.645454406738281</v>
      </c>
      <c r="E158" s="24">
        <v>8.84142780303955</v>
      </c>
      <c r="F158" s="24">
        <v>20.857025965642986</v>
      </c>
      <c r="G158" s="24" t="s">
        <v>57</v>
      </c>
      <c r="H158" s="24">
        <v>-0.37490740326374805</v>
      </c>
      <c r="I158" s="24">
        <v>57.425095648494064</v>
      </c>
      <c r="J158" s="24" t="s">
        <v>60</v>
      </c>
      <c r="K158" s="24">
        <v>0.1715892932805596</v>
      </c>
      <c r="L158" s="24">
        <v>-0.0008607745681713999</v>
      </c>
      <c r="M158" s="24">
        <v>-0.040903955293163916</v>
      </c>
      <c r="N158" s="24">
        <v>-0.0006279068516329485</v>
      </c>
      <c r="O158" s="24">
        <v>0.006845017821752567</v>
      </c>
      <c r="P158" s="24">
        <v>-9.85619086798875E-05</v>
      </c>
      <c r="Q158" s="24">
        <v>-0.000857716393263805</v>
      </c>
      <c r="R158" s="24">
        <v>-5.0478885138202195E-05</v>
      </c>
      <c r="S158" s="24">
        <v>8.576820223680258E-05</v>
      </c>
      <c r="T158" s="24">
        <v>-7.024666479660753E-06</v>
      </c>
      <c r="U158" s="24">
        <v>-1.9545523985506443E-05</v>
      </c>
      <c r="V158" s="24">
        <v>-3.981788097602897E-06</v>
      </c>
      <c r="W158" s="24">
        <v>5.21496137470012E-06</v>
      </c>
      <c r="X158" s="24">
        <v>67.5</v>
      </c>
    </row>
    <row r="159" spans="1:24" ht="12.75" hidden="1">
      <c r="A159" s="24">
        <v>1084</v>
      </c>
      <c r="B159" s="24">
        <v>129.97999572753906</v>
      </c>
      <c r="C159" s="24">
        <v>120.77999877929688</v>
      </c>
      <c r="D159" s="24">
        <v>9.421886444091797</v>
      </c>
      <c r="E159" s="24">
        <v>9.61207103729248</v>
      </c>
      <c r="F159" s="24">
        <v>26.522713726062893</v>
      </c>
      <c r="G159" s="24" t="s">
        <v>58</v>
      </c>
      <c r="H159" s="24">
        <v>4.5397292043486175</v>
      </c>
      <c r="I159" s="24">
        <v>67.01972493188768</v>
      </c>
      <c r="J159" s="24" t="s">
        <v>61</v>
      </c>
      <c r="K159" s="24">
        <v>-0.10603295985289059</v>
      </c>
      <c r="L159" s="24">
        <v>-0.15833118089461523</v>
      </c>
      <c r="M159" s="24">
        <v>-0.024638385553982345</v>
      </c>
      <c r="N159" s="24">
        <v>-0.06072726359386193</v>
      </c>
      <c r="O159" s="24">
        <v>-0.00433255937614641</v>
      </c>
      <c r="P159" s="24">
        <v>-0.0045410831584975905</v>
      </c>
      <c r="Q159" s="24">
        <v>-0.00048648959649804686</v>
      </c>
      <c r="R159" s="24">
        <v>-0.0009334550325285932</v>
      </c>
      <c r="S159" s="24">
        <v>-6.278634785049252E-05</v>
      </c>
      <c r="T159" s="24">
        <v>-6.646727767489152E-05</v>
      </c>
      <c r="U159" s="24">
        <v>-9.123842215057343E-06</v>
      </c>
      <c r="V159" s="24">
        <v>-3.446580452418969E-05</v>
      </c>
      <c r="W159" s="24">
        <v>-4.088692173450571E-06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1592</v>
      </c>
      <c r="B161" s="24">
        <v>117.6</v>
      </c>
      <c r="C161" s="24">
        <v>135</v>
      </c>
      <c r="D161" s="24">
        <v>8.721639160285259</v>
      </c>
      <c r="E161" s="24">
        <v>8.955612830116932</v>
      </c>
      <c r="F161" s="24">
        <v>19.467594553956847</v>
      </c>
      <c r="G161" s="24" t="s">
        <v>59</v>
      </c>
      <c r="H161" s="24">
        <v>3.014223651621961</v>
      </c>
      <c r="I161" s="24">
        <v>53.114223651621955</v>
      </c>
      <c r="J161" s="24" t="s">
        <v>73</v>
      </c>
      <c r="K161" s="24">
        <v>0.03017532490850306</v>
      </c>
      <c r="M161" s="24" t="s">
        <v>68</v>
      </c>
      <c r="N161" s="24">
        <v>0.02034535542246814</v>
      </c>
      <c r="X161" s="24">
        <v>67.5</v>
      </c>
    </row>
    <row r="162" spans="1:24" ht="12.75" hidden="1">
      <c r="A162" s="24">
        <v>1591</v>
      </c>
      <c r="B162" s="24">
        <v>125.30000305175781</v>
      </c>
      <c r="C162" s="24">
        <v>143.5</v>
      </c>
      <c r="D162" s="24">
        <v>8.645454406738281</v>
      </c>
      <c r="E162" s="24">
        <v>8.84142780303955</v>
      </c>
      <c r="F162" s="24">
        <v>23.151072934215193</v>
      </c>
      <c r="G162" s="24" t="s">
        <v>56</v>
      </c>
      <c r="H162" s="24">
        <v>5.941231187607279</v>
      </c>
      <c r="I162" s="24">
        <v>63.74123423936509</v>
      </c>
      <c r="J162" s="24" t="s">
        <v>62</v>
      </c>
      <c r="K162" s="24">
        <v>0.15781387126614385</v>
      </c>
      <c r="L162" s="24">
        <v>0.010160122829768293</v>
      </c>
      <c r="M162" s="24">
        <v>0.03736040197855129</v>
      </c>
      <c r="N162" s="24">
        <v>0.06106829057512464</v>
      </c>
      <c r="O162" s="24">
        <v>0.0063380401153390565</v>
      </c>
      <c r="P162" s="24">
        <v>0.0002915201307867246</v>
      </c>
      <c r="Q162" s="24">
        <v>0.0007715484325681306</v>
      </c>
      <c r="R162" s="24">
        <v>0.0009400072513493458</v>
      </c>
      <c r="S162" s="24">
        <v>8.315420627677056E-05</v>
      </c>
      <c r="T162" s="24">
        <v>4.298519975405661E-06</v>
      </c>
      <c r="U162" s="24">
        <v>1.687874596583607E-05</v>
      </c>
      <c r="V162" s="24">
        <v>3.48835304278649E-05</v>
      </c>
      <c r="W162" s="24">
        <v>5.1821342611912765E-06</v>
      </c>
      <c r="X162" s="24">
        <v>67.5</v>
      </c>
    </row>
    <row r="163" spans="1:24" ht="12.75" hidden="1">
      <c r="A163" s="24">
        <v>1084</v>
      </c>
      <c r="B163" s="24">
        <v>129.97999572753906</v>
      </c>
      <c r="C163" s="24">
        <v>120.77999877929688</v>
      </c>
      <c r="D163" s="24">
        <v>9.421886444091797</v>
      </c>
      <c r="E163" s="24">
        <v>9.61207103729248</v>
      </c>
      <c r="F163" s="24">
        <v>26.522713726062893</v>
      </c>
      <c r="G163" s="24" t="s">
        <v>57</v>
      </c>
      <c r="H163" s="24">
        <v>4.5397292043486175</v>
      </c>
      <c r="I163" s="24">
        <v>67.01972493188768</v>
      </c>
      <c r="J163" s="24" t="s">
        <v>60</v>
      </c>
      <c r="K163" s="24">
        <v>-0.05924349397066957</v>
      </c>
      <c r="L163" s="24">
        <v>-5.459377846295313E-05</v>
      </c>
      <c r="M163" s="24">
        <v>0.013630796815532047</v>
      </c>
      <c r="N163" s="24">
        <v>-0.000631537406708714</v>
      </c>
      <c r="O163" s="24">
        <v>-0.0024425499646264846</v>
      </c>
      <c r="P163" s="24">
        <v>-6.282554705565779E-06</v>
      </c>
      <c r="Q163" s="24">
        <v>0.00026253699595325965</v>
      </c>
      <c r="R163" s="24">
        <v>-5.076961912445436E-05</v>
      </c>
      <c r="S163" s="24">
        <v>-3.714270510014401E-05</v>
      </c>
      <c r="T163" s="24">
        <v>-4.5082282442111787E-07</v>
      </c>
      <c r="U163" s="24">
        <v>4.459642034898994E-06</v>
      </c>
      <c r="V163" s="24">
        <v>-4.006601829143336E-06</v>
      </c>
      <c r="W163" s="24">
        <v>-2.467239728021186E-06</v>
      </c>
      <c r="X163" s="24">
        <v>67.5</v>
      </c>
    </row>
    <row r="164" spans="1:24" ht="12.75" hidden="1">
      <c r="A164" s="24">
        <v>1590</v>
      </c>
      <c r="B164" s="24">
        <v>118.80000305175781</v>
      </c>
      <c r="C164" s="24">
        <v>118</v>
      </c>
      <c r="D164" s="24">
        <v>9.200332641601562</v>
      </c>
      <c r="E164" s="24">
        <v>9.755571365356445</v>
      </c>
      <c r="F164" s="24">
        <v>20.65801673089675</v>
      </c>
      <c r="G164" s="24" t="s">
        <v>58</v>
      </c>
      <c r="H164" s="24">
        <v>2.1322707316900846</v>
      </c>
      <c r="I164" s="24">
        <v>53.43227378344789</v>
      </c>
      <c r="J164" s="24" t="s">
        <v>61</v>
      </c>
      <c r="K164" s="24">
        <v>-0.14627175525765138</v>
      </c>
      <c r="L164" s="24">
        <v>-0.010159976153285597</v>
      </c>
      <c r="M164" s="24">
        <v>-0.03478506883955558</v>
      </c>
      <c r="N164" s="24">
        <v>-0.061065024967421284</v>
      </c>
      <c r="O164" s="24">
        <v>-0.005848478620457656</v>
      </c>
      <c r="P164" s="24">
        <v>-0.00029145242520912495</v>
      </c>
      <c r="Q164" s="24">
        <v>-0.0007255076219821383</v>
      </c>
      <c r="R164" s="24">
        <v>-0.0009386352211393466</v>
      </c>
      <c r="S164" s="24">
        <v>-7.439785937352933E-05</v>
      </c>
      <c r="T164" s="24">
        <v>-4.274813769036313E-06</v>
      </c>
      <c r="U164" s="24">
        <v>-1.6278932959496742E-05</v>
      </c>
      <c r="V164" s="24">
        <v>-3.4652674310859204E-05</v>
      </c>
      <c r="W164" s="24">
        <v>-4.557109130302499E-06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1592</v>
      </c>
      <c r="B166" s="24">
        <v>117.6</v>
      </c>
      <c r="C166" s="24">
        <v>135</v>
      </c>
      <c r="D166" s="24">
        <v>8.721639160285259</v>
      </c>
      <c r="E166" s="24">
        <v>8.955612830116932</v>
      </c>
      <c r="F166" s="24">
        <v>19.864469817981703</v>
      </c>
      <c r="G166" s="24" t="s">
        <v>59</v>
      </c>
      <c r="H166" s="24">
        <v>4.097034446596538</v>
      </c>
      <c r="I166" s="24">
        <v>54.19703444659653</v>
      </c>
      <c r="J166" s="24" t="s">
        <v>73</v>
      </c>
      <c r="K166" s="24">
        <v>0.34384551089934073</v>
      </c>
      <c r="M166" s="24" t="s">
        <v>68</v>
      </c>
      <c r="N166" s="24">
        <v>0.21556972482328896</v>
      </c>
      <c r="X166" s="24">
        <v>67.5</v>
      </c>
    </row>
    <row r="167" spans="1:24" ht="12.75" hidden="1">
      <c r="A167" s="24">
        <v>1591</v>
      </c>
      <c r="B167" s="24">
        <v>125.30000305175781</v>
      </c>
      <c r="C167" s="24">
        <v>143.5</v>
      </c>
      <c r="D167" s="24">
        <v>8.645454406738281</v>
      </c>
      <c r="E167" s="24">
        <v>8.84142780303955</v>
      </c>
      <c r="F167" s="24">
        <v>23.151072934215193</v>
      </c>
      <c r="G167" s="24" t="s">
        <v>56</v>
      </c>
      <c r="H167" s="24">
        <v>5.941231187607279</v>
      </c>
      <c r="I167" s="24">
        <v>63.74123423936509</v>
      </c>
      <c r="J167" s="24" t="s">
        <v>62</v>
      </c>
      <c r="K167" s="24">
        <v>0.49839234848352526</v>
      </c>
      <c r="L167" s="24">
        <v>0.27767238426432445</v>
      </c>
      <c r="M167" s="24">
        <v>0.1179879592437093</v>
      </c>
      <c r="N167" s="24">
        <v>0.06289996000926842</v>
      </c>
      <c r="O167" s="24">
        <v>0.020016283853079943</v>
      </c>
      <c r="P167" s="24">
        <v>0.007965465621989498</v>
      </c>
      <c r="Q167" s="24">
        <v>0.00243652257082209</v>
      </c>
      <c r="R167" s="24">
        <v>0.0009681939587200493</v>
      </c>
      <c r="S167" s="24">
        <v>0.0002625984622394602</v>
      </c>
      <c r="T167" s="24">
        <v>0.00011719004693220268</v>
      </c>
      <c r="U167" s="24">
        <v>5.3293132655075746E-05</v>
      </c>
      <c r="V167" s="24">
        <v>3.5923684964338776E-05</v>
      </c>
      <c r="W167" s="24">
        <v>1.6369148344412612E-05</v>
      </c>
      <c r="X167" s="24">
        <v>67.5</v>
      </c>
    </row>
    <row r="168" spans="1:24" ht="12.75" hidden="1">
      <c r="A168" s="24">
        <v>1590</v>
      </c>
      <c r="B168" s="24">
        <v>118.80000305175781</v>
      </c>
      <c r="C168" s="24">
        <v>118</v>
      </c>
      <c r="D168" s="24">
        <v>9.200332641601562</v>
      </c>
      <c r="E168" s="24">
        <v>9.755571365356445</v>
      </c>
      <c r="F168" s="24">
        <v>24.1061061271411</v>
      </c>
      <c r="G168" s="24" t="s">
        <v>57</v>
      </c>
      <c r="H168" s="24">
        <v>11.050806283768402</v>
      </c>
      <c r="I168" s="24">
        <v>62.350809335526215</v>
      </c>
      <c r="J168" s="24" t="s">
        <v>60</v>
      </c>
      <c r="K168" s="24">
        <v>-0.269090711803286</v>
      </c>
      <c r="L168" s="24">
        <v>0.0015115654416094978</v>
      </c>
      <c r="M168" s="24">
        <v>0.06257094178002204</v>
      </c>
      <c r="N168" s="24">
        <v>-0.0006506162002943974</v>
      </c>
      <c r="O168" s="24">
        <v>-0.010988311171170311</v>
      </c>
      <c r="P168" s="24">
        <v>0.00017294955927889353</v>
      </c>
      <c r="Q168" s="24">
        <v>0.0012374451026722967</v>
      </c>
      <c r="R168" s="24">
        <v>-5.2297282277802584E-05</v>
      </c>
      <c r="S168" s="24">
        <v>-0.00015863738649322037</v>
      </c>
      <c r="T168" s="24">
        <v>1.2314282469419106E-05</v>
      </c>
      <c r="U168" s="24">
        <v>2.3325498592835192E-05</v>
      </c>
      <c r="V168" s="24">
        <v>-4.1288872435802675E-06</v>
      </c>
      <c r="W168" s="24">
        <v>-1.0315696858162128E-05</v>
      </c>
      <c r="X168" s="24">
        <v>67.5</v>
      </c>
    </row>
    <row r="169" spans="1:24" ht="12.75" hidden="1">
      <c r="A169" s="24">
        <v>1084</v>
      </c>
      <c r="B169" s="24">
        <v>129.97999572753906</v>
      </c>
      <c r="C169" s="24">
        <v>120.77999877929688</v>
      </c>
      <c r="D169" s="24">
        <v>9.421886444091797</v>
      </c>
      <c r="E169" s="24">
        <v>9.61207103729248</v>
      </c>
      <c r="F169" s="24">
        <v>22.75023692806153</v>
      </c>
      <c r="G169" s="24" t="s">
        <v>58</v>
      </c>
      <c r="H169" s="24">
        <v>-4.992868399550886</v>
      </c>
      <c r="I169" s="24">
        <v>57.487127327988176</v>
      </c>
      <c r="J169" s="24" t="s">
        <v>61</v>
      </c>
      <c r="K169" s="24">
        <v>-0.41950580669178417</v>
      </c>
      <c r="L169" s="24">
        <v>0.27766826997867505</v>
      </c>
      <c r="M169" s="24">
        <v>-0.10003017430383844</v>
      </c>
      <c r="N169" s="24">
        <v>-0.0628965950408087</v>
      </c>
      <c r="O169" s="24">
        <v>-0.01673047031295303</v>
      </c>
      <c r="P169" s="24">
        <v>0.007963587823653468</v>
      </c>
      <c r="Q169" s="24">
        <v>-0.0020988977716882343</v>
      </c>
      <c r="R169" s="24">
        <v>-0.0009667805004075933</v>
      </c>
      <c r="S169" s="24">
        <v>-0.0002092656970865742</v>
      </c>
      <c r="T169" s="24">
        <v>0.00011654126113628265</v>
      </c>
      <c r="U169" s="24">
        <v>-4.7917419625718E-05</v>
      </c>
      <c r="V169" s="24">
        <v>-3.568561939418818E-05</v>
      </c>
      <c r="W169" s="24">
        <v>-1.2709658368811106E-05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1592</v>
      </c>
      <c r="B171" s="100">
        <v>126.52</v>
      </c>
      <c r="C171" s="100">
        <v>136.92</v>
      </c>
      <c r="D171" s="100">
        <v>8.80704203978299</v>
      </c>
      <c r="E171" s="100">
        <v>9.110779639565662</v>
      </c>
      <c r="F171" s="100">
        <v>26.68938995393025</v>
      </c>
      <c r="G171" s="100" t="s">
        <v>59</v>
      </c>
      <c r="H171" s="100">
        <v>13.118649284997218</v>
      </c>
      <c r="I171" s="100">
        <v>72.13864928499721</v>
      </c>
      <c r="J171" s="100" t="s">
        <v>73</v>
      </c>
      <c r="K171" s="100">
        <v>0.7199072937123382</v>
      </c>
      <c r="M171" s="100" t="s">
        <v>68</v>
      </c>
      <c r="N171" s="100">
        <v>0.37694774067176895</v>
      </c>
      <c r="X171" s="100">
        <v>67.5</v>
      </c>
    </row>
    <row r="172" spans="1:24" s="100" customFormat="1" ht="12.75">
      <c r="A172" s="100">
        <v>1084</v>
      </c>
      <c r="B172" s="100">
        <v>116.66000366210938</v>
      </c>
      <c r="C172" s="100">
        <v>115.16000366210938</v>
      </c>
      <c r="D172" s="100">
        <v>9.370050430297852</v>
      </c>
      <c r="E172" s="100">
        <v>9.548527717590332</v>
      </c>
      <c r="F172" s="100">
        <v>23.0102061305264</v>
      </c>
      <c r="G172" s="100" t="s">
        <v>56</v>
      </c>
      <c r="H172" s="100">
        <v>9.272982965119773</v>
      </c>
      <c r="I172" s="100">
        <v>58.43298662722915</v>
      </c>
      <c r="J172" s="100" t="s">
        <v>62</v>
      </c>
      <c r="K172" s="100">
        <v>0.8226841681110562</v>
      </c>
      <c r="L172" s="100">
        <v>0.016282634646037512</v>
      </c>
      <c r="M172" s="100">
        <v>0.19475880498913845</v>
      </c>
      <c r="N172" s="100">
        <v>0.0615855081447036</v>
      </c>
      <c r="O172" s="100">
        <v>0.03304047232502794</v>
      </c>
      <c r="P172" s="100">
        <v>0.0004672111736111445</v>
      </c>
      <c r="Q172" s="100">
        <v>0.004021773185584551</v>
      </c>
      <c r="R172" s="100">
        <v>0.0009479971094200399</v>
      </c>
      <c r="S172" s="100">
        <v>0.00043349348210268093</v>
      </c>
      <c r="T172" s="100">
        <v>6.863805206614409E-06</v>
      </c>
      <c r="U172" s="100">
        <v>8.79671689238104E-05</v>
      </c>
      <c r="V172" s="100">
        <v>3.51879549496566E-05</v>
      </c>
      <c r="W172" s="100">
        <v>2.7028859978441113E-05</v>
      </c>
      <c r="X172" s="100">
        <v>67.5</v>
      </c>
    </row>
    <row r="173" spans="1:24" s="100" customFormat="1" ht="12.75">
      <c r="A173" s="100">
        <v>1590</v>
      </c>
      <c r="B173" s="100">
        <v>128.3800048828125</v>
      </c>
      <c r="C173" s="100">
        <v>119.08000183105469</v>
      </c>
      <c r="D173" s="100">
        <v>9.223413467407227</v>
      </c>
      <c r="E173" s="100">
        <v>9.706215858459473</v>
      </c>
      <c r="F173" s="100">
        <v>21.396064980464597</v>
      </c>
      <c r="G173" s="100" t="s">
        <v>57</v>
      </c>
      <c r="H173" s="100">
        <v>-5.655021709929571</v>
      </c>
      <c r="I173" s="100">
        <v>55.22498317288292</v>
      </c>
      <c r="J173" s="100" t="s">
        <v>60</v>
      </c>
      <c r="K173" s="100">
        <v>0.7205358404624631</v>
      </c>
      <c r="L173" s="100">
        <v>-8.767538559755302E-05</v>
      </c>
      <c r="M173" s="100">
        <v>-0.17163414872606836</v>
      </c>
      <c r="N173" s="100">
        <v>-0.0006365257700651456</v>
      </c>
      <c r="O173" s="100">
        <v>0.028764281102786483</v>
      </c>
      <c r="P173" s="100">
        <v>-1.0196429967083126E-05</v>
      </c>
      <c r="Q173" s="100">
        <v>-0.0035928828198522004</v>
      </c>
      <c r="R173" s="100">
        <v>-5.1159043207446385E-05</v>
      </c>
      <c r="S173" s="100">
        <v>0.00036212495204625175</v>
      </c>
      <c r="T173" s="100">
        <v>-7.384962051231044E-07</v>
      </c>
      <c r="U173" s="100">
        <v>-8.146957916680306E-05</v>
      </c>
      <c r="V173" s="100">
        <v>-4.030671628832231E-06</v>
      </c>
      <c r="W173" s="100">
        <v>2.2073464983008826E-05</v>
      </c>
      <c r="X173" s="100">
        <v>67.5</v>
      </c>
    </row>
    <row r="174" spans="1:24" s="100" customFormat="1" ht="12.75">
      <c r="A174" s="100">
        <v>1591</v>
      </c>
      <c r="B174" s="100">
        <v>128.39999389648438</v>
      </c>
      <c r="C174" s="100">
        <v>153.8000030517578</v>
      </c>
      <c r="D174" s="100">
        <v>8.516350746154785</v>
      </c>
      <c r="E174" s="100">
        <v>8.691506385803223</v>
      </c>
      <c r="F174" s="100">
        <v>21.436553943698545</v>
      </c>
      <c r="G174" s="100" t="s">
        <v>58</v>
      </c>
      <c r="H174" s="100">
        <v>-0.9767717458649514</v>
      </c>
      <c r="I174" s="100">
        <v>59.923222150619424</v>
      </c>
      <c r="J174" s="100" t="s">
        <v>61</v>
      </c>
      <c r="K174" s="100">
        <v>-0.39703569495655233</v>
      </c>
      <c r="L174" s="100">
        <v>-0.01628239859612525</v>
      </c>
      <c r="M174" s="100">
        <v>-0.09204733082428355</v>
      </c>
      <c r="N174" s="100">
        <v>-0.06158221860557962</v>
      </c>
      <c r="O174" s="100">
        <v>-0.016256966017705078</v>
      </c>
      <c r="P174" s="100">
        <v>-0.00046709989677051885</v>
      </c>
      <c r="Q174" s="100">
        <v>-0.0018071670091880864</v>
      </c>
      <c r="R174" s="100">
        <v>-0.0009466156938097159</v>
      </c>
      <c r="S174" s="100">
        <v>-0.00023828998747536003</v>
      </c>
      <c r="T174" s="100">
        <v>-6.82396111282632E-06</v>
      </c>
      <c r="U174" s="100">
        <v>-3.3180272434900286E-05</v>
      </c>
      <c r="V174" s="100">
        <v>-3.49563421965112E-05</v>
      </c>
      <c r="W174" s="100">
        <v>-1.5598763264376407E-05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1592</v>
      </c>
      <c r="B176" s="24">
        <v>126.52</v>
      </c>
      <c r="C176" s="24">
        <v>136.92</v>
      </c>
      <c r="D176" s="24">
        <v>8.80704203978299</v>
      </c>
      <c r="E176" s="24">
        <v>9.110779639565662</v>
      </c>
      <c r="F176" s="24">
        <v>21.45642911213365</v>
      </c>
      <c r="G176" s="24" t="s">
        <v>59</v>
      </c>
      <c r="H176" s="24">
        <v>-1.025500414194326</v>
      </c>
      <c r="I176" s="24">
        <v>57.99449958580567</v>
      </c>
      <c r="J176" s="24" t="s">
        <v>73</v>
      </c>
      <c r="K176" s="24">
        <v>0.24121766905699743</v>
      </c>
      <c r="M176" s="24" t="s">
        <v>68</v>
      </c>
      <c r="N176" s="24">
        <v>0.2253210848522885</v>
      </c>
      <c r="X176" s="24">
        <v>67.5</v>
      </c>
    </row>
    <row r="177" spans="1:24" ht="12.75" hidden="1">
      <c r="A177" s="24">
        <v>1084</v>
      </c>
      <c r="B177" s="24">
        <v>116.66000366210938</v>
      </c>
      <c r="C177" s="24">
        <v>115.16000366210938</v>
      </c>
      <c r="D177" s="24">
        <v>9.370050430297852</v>
      </c>
      <c r="E177" s="24">
        <v>9.548527717590332</v>
      </c>
      <c r="F177" s="24">
        <v>23.0102061305264</v>
      </c>
      <c r="G177" s="24" t="s">
        <v>56</v>
      </c>
      <c r="H177" s="24">
        <v>9.272982965119773</v>
      </c>
      <c r="I177" s="24">
        <v>58.43298662722915</v>
      </c>
      <c r="J177" s="24" t="s">
        <v>62</v>
      </c>
      <c r="K177" s="24">
        <v>0.10611435374035716</v>
      </c>
      <c r="L177" s="24">
        <v>0.47495202069952586</v>
      </c>
      <c r="M177" s="24">
        <v>0.02512108850309273</v>
      </c>
      <c r="N177" s="24">
        <v>0.05951443015480683</v>
      </c>
      <c r="O177" s="24">
        <v>0.004261816823381786</v>
      </c>
      <c r="P177" s="24">
        <v>0.013624922162330896</v>
      </c>
      <c r="Q177" s="24">
        <v>0.0005187273245523331</v>
      </c>
      <c r="R177" s="24">
        <v>0.0009161083669351514</v>
      </c>
      <c r="S177" s="24">
        <v>5.590554636131401E-05</v>
      </c>
      <c r="T177" s="24">
        <v>0.0002004867029555385</v>
      </c>
      <c r="U177" s="24">
        <v>1.1341038874848719E-05</v>
      </c>
      <c r="V177" s="24">
        <v>3.400323083289283E-05</v>
      </c>
      <c r="W177" s="24">
        <v>3.4841733103470984E-06</v>
      </c>
      <c r="X177" s="24">
        <v>67.5</v>
      </c>
    </row>
    <row r="178" spans="1:24" ht="12.75" hidden="1">
      <c r="A178" s="24">
        <v>1591</v>
      </c>
      <c r="B178" s="24">
        <v>128.39999389648438</v>
      </c>
      <c r="C178" s="24">
        <v>153.8000030517578</v>
      </c>
      <c r="D178" s="24">
        <v>8.516350746154785</v>
      </c>
      <c r="E178" s="24">
        <v>8.691506385803223</v>
      </c>
      <c r="F178" s="24">
        <v>20.53264454278063</v>
      </c>
      <c r="G178" s="24" t="s">
        <v>57</v>
      </c>
      <c r="H178" s="24">
        <v>-3.5035381271358403</v>
      </c>
      <c r="I178" s="24">
        <v>57.396455769348535</v>
      </c>
      <c r="J178" s="24" t="s">
        <v>60</v>
      </c>
      <c r="K178" s="24">
        <v>0.09549165780562242</v>
      </c>
      <c r="L178" s="24">
        <v>-0.0025835597437729152</v>
      </c>
      <c r="M178" s="24">
        <v>-0.022480285579377333</v>
      </c>
      <c r="N178" s="24">
        <v>-0.0006152782959925517</v>
      </c>
      <c r="O178" s="24">
        <v>0.0038550384422872484</v>
      </c>
      <c r="P178" s="24">
        <v>-0.00029566391569447597</v>
      </c>
      <c r="Q178" s="24">
        <v>-0.0004579759302498262</v>
      </c>
      <c r="R178" s="24">
        <v>-4.947439549763795E-05</v>
      </c>
      <c r="S178" s="24">
        <v>5.207012879294308E-05</v>
      </c>
      <c r="T178" s="24">
        <v>-2.1059698310394653E-05</v>
      </c>
      <c r="U178" s="24">
        <v>-9.557225342634038E-06</v>
      </c>
      <c r="V178" s="24">
        <v>-3.903539993206042E-06</v>
      </c>
      <c r="W178" s="24">
        <v>3.2849648821554515E-06</v>
      </c>
      <c r="X178" s="24">
        <v>67.5</v>
      </c>
    </row>
    <row r="179" spans="1:24" ht="12.75" hidden="1">
      <c r="A179" s="24">
        <v>1590</v>
      </c>
      <c r="B179" s="24">
        <v>128.3800048828125</v>
      </c>
      <c r="C179" s="24">
        <v>119.08000183105469</v>
      </c>
      <c r="D179" s="24">
        <v>9.223413467407227</v>
      </c>
      <c r="E179" s="24">
        <v>9.706215858459473</v>
      </c>
      <c r="F179" s="24">
        <v>27.649586298596518</v>
      </c>
      <c r="G179" s="24" t="s">
        <v>58</v>
      </c>
      <c r="H179" s="24">
        <v>10.485825211241092</v>
      </c>
      <c r="I179" s="24">
        <v>71.36583009405359</v>
      </c>
      <c r="J179" s="24" t="s">
        <v>61</v>
      </c>
      <c r="K179" s="24">
        <v>0.0462774173789718</v>
      </c>
      <c r="L179" s="24">
        <v>-0.4749449938525652</v>
      </c>
      <c r="M179" s="24">
        <v>0.01121186192609672</v>
      </c>
      <c r="N179" s="24">
        <v>-0.05951124960265799</v>
      </c>
      <c r="O179" s="24">
        <v>0.001817074914401585</v>
      </c>
      <c r="P179" s="24">
        <v>-0.013621713797409335</v>
      </c>
      <c r="Q179" s="24">
        <v>0.00024358999271117002</v>
      </c>
      <c r="R179" s="24">
        <v>-0.0009147714600700731</v>
      </c>
      <c r="S179" s="24">
        <v>2.0350228535408388E-05</v>
      </c>
      <c r="T179" s="24">
        <v>-0.00019937754931049156</v>
      </c>
      <c r="U179" s="24">
        <v>6.105620894793877E-06</v>
      </c>
      <c r="V179" s="24">
        <v>-3.3778426289518504E-05</v>
      </c>
      <c r="W179" s="24">
        <v>1.161236142884159E-06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1592</v>
      </c>
      <c r="B181" s="24">
        <v>126.52</v>
      </c>
      <c r="C181" s="24">
        <v>136.92</v>
      </c>
      <c r="D181" s="24">
        <v>8.80704203978299</v>
      </c>
      <c r="E181" s="24">
        <v>9.110779639565662</v>
      </c>
      <c r="F181" s="24">
        <v>26.68938995393025</v>
      </c>
      <c r="G181" s="24" t="s">
        <v>59</v>
      </c>
      <c r="H181" s="24">
        <v>13.118649284997218</v>
      </c>
      <c r="I181" s="24">
        <v>72.13864928499721</v>
      </c>
      <c r="J181" s="24" t="s">
        <v>73</v>
      </c>
      <c r="K181" s="24">
        <v>0.3631357475305492</v>
      </c>
      <c r="M181" s="24" t="s">
        <v>68</v>
      </c>
      <c r="N181" s="24">
        <v>0.22834214635224762</v>
      </c>
      <c r="X181" s="24">
        <v>67.5</v>
      </c>
    </row>
    <row r="182" spans="1:24" ht="12.75" hidden="1">
      <c r="A182" s="24">
        <v>1590</v>
      </c>
      <c r="B182" s="24">
        <v>128.3800048828125</v>
      </c>
      <c r="C182" s="24">
        <v>119.08000183105469</v>
      </c>
      <c r="D182" s="24">
        <v>9.223413467407227</v>
      </c>
      <c r="E182" s="24">
        <v>9.706215858459473</v>
      </c>
      <c r="F182" s="24">
        <v>25.081766541283496</v>
      </c>
      <c r="G182" s="24" t="s">
        <v>56</v>
      </c>
      <c r="H182" s="24">
        <v>3.8580736588839812</v>
      </c>
      <c r="I182" s="24">
        <v>64.73807854169648</v>
      </c>
      <c r="J182" s="24" t="s">
        <v>62</v>
      </c>
      <c r="K182" s="24">
        <v>0.5098418458764232</v>
      </c>
      <c r="L182" s="24">
        <v>0.2905719702105819</v>
      </c>
      <c r="M182" s="24">
        <v>0.12069769429792879</v>
      </c>
      <c r="N182" s="24">
        <v>0.06083671742659324</v>
      </c>
      <c r="O182" s="24">
        <v>0.020476054683473445</v>
      </c>
      <c r="P182" s="24">
        <v>0.008335506798501304</v>
      </c>
      <c r="Q182" s="24">
        <v>0.0024924206086382344</v>
      </c>
      <c r="R182" s="24">
        <v>0.0009364437333030926</v>
      </c>
      <c r="S182" s="24">
        <v>0.0002686504454775746</v>
      </c>
      <c r="T182" s="24">
        <v>0.00012265677375056014</v>
      </c>
      <c r="U182" s="24">
        <v>5.452728045060749E-05</v>
      </c>
      <c r="V182" s="24">
        <v>3.4753454144639955E-05</v>
      </c>
      <c r="W182" s="24">
        <v>1.675155537747853E-05</v>
      </c>
      <c r="X182" s="24">
        <v>67.5</v>
      </c>
    </row>
    <row r="183" spans="1:24" ht="12.75" hidden="1">
      <c r="A183" s="24">
        <v>1084</v>
      </c>
      <c r="B183" s="24">
        <v>116.66000366210938</v>
      </c>
      <c r="C183" s="24">
        <v>115.16000366210938</v>
      </c>
      <c r="D183" s="24">
        <v>9.370050430297852</v>
      </c>
      <c r="E183" s="24">
        <v>9.548527717590332</v>
      </c>
      <c r="F183" s="24">
        <v>20.183629673914492</v>
      </c>
      <c r="G183" s="24" t="s">
        <v>57</v>
      </c>
      <c r="H183" s="24">
        <v>2.0950679411023145</v>
      </c>
      <c r="I183" s="24">
        <v>51.25507160321169</v>
      </c>
      <c r="J183" s="24" t="s">
        <v>60</v>
      </c>
      <c r="K183" s="24">
        <v>0.4228853738310526</v>
      </c>
      <c r="L183" s="24">
        <v>0.0015818064056934342</v>
      </c>
      <c r="M183" s="24">
        <v>-0.10087193895445169</v>
      </c>
      <c r="N183" s="24">
        <v>-0.0006290281753128648</v>
      </c>
      <c r="O183" s="24">
        <v>0.01685936839333291</v>
      </c>
      <c r="P183" s="24">
        <v>0.0001808673081354434</v>
      </c>
      <c r="Q183" s="24">
        <v>-0.0021181842933465384</v>
      </c>
      <c r="R183" s="24">
        <v>-5.0551878570074145E-05</v>
      </c>
      <c r="S183" s="24">
        <v>0.0002104082269184207</v>
      </c>
      <c r="T183" s="24">
        <v>1.2871318522454061E-05</v>
      </c>
      <c r="U183" s="24">
        <v>-4.8469955820772024E-05</v>
      </c>
      <c r="V183" s="24">
        <v>-3.9847868216953165E-06</v>
      </c>
      <c r="W183" s="24">
        <v>1.2769282524111162E-05</v>
      </c>
      <c r="X183" s="24">
        <v>67.5</v>
      </c>
    </row>
    <row r="184" spans="1:24" ht="12.75" hidden="1">
      <c r="A184" s="24">
        <v>1591</v>
      </c>
      <c r="B184" s="24">
        <v>128.39999389648438</v>
      </c>
      <c r="C184" s="24">
        <v>153.8000030517578</v>
      </c>
      <c r="D184" s="24">
        <v>8.516350746154785</v>
      </c>
      <c r="E184" s="24">
        <v>8.691506385803223</v>
      </c>
      <c r="F184" s="24">
        <v>20.53264454278063</v>
      </c>
      <c r="G184" s="24" t="s">
        <v>58</v>
      </c>
      <c r="H184" s="24">
        <v>-3.5035381271358403</v>
      </c>
      <c r="I184" s="24">
        <v>57.396455769348535</v>
      </c>
      <c r="J184" s="24" t="s">
        <v>61</v>
      </c>
      <c r="K184" s="24">
        <v>-0.28479232504835755</v>
      </c>
      <c r="L184" s="24">
        <v>0.29056766468510253</v>
      </c>
      <c r="M184" s="24">
        <v>-0.06627809095323764</v>
      </c>
      <c r="N184" s="24">
        <v>-0.0608334653854095</v>
      </c>
      <c r="O184" s="24">
        <v>-0.011620263025357132</v>
      </c>
      <c r="P184" s="24">
        <v>0.008333544300278802</v>
      </c>
      <c r="Q184" s="24">
        <v>-0.0013135660584015604</v>
      </c>
      <c r="R184" s="24">
        <v>-0.0009350782711707455</v>
      </c>
      <c r="S184" s="24">
        <v>-0.00016703724105823124</v>
      </c>
      <c r="T184" s="24">
        <v>0.00012197956101900689</v>
      </c>
      <c r="U184" s="24">
        <v>-2.4977744014854695E-05</v>
      </c>
      <c r="V184" s="24">
        <v>-3.452425305447224E-05</v>
      </c>
      <c r="W184" s="24">
        <v>-1.0842510382017582E-05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1592</v>
      </c>
      <c r="B186" s="24">
        <v>126.52</v>
      </c>
      <c r="C186" s="24">
        <v>136.92</v>
      </c>
      <c r="D186" s="24">
        <v>8.80704203978299</v>
      </c>
      <c r="E186" s="24">
        <v>9.110779639565662</v>
      </c>
      <c r="F186" s="24">
        <v>20.53627439665925</v>
      </c>
      <c r="G186" s="24" t="s">
        <v>59</v>
      </c>
      <c r="H186" s="24">
        <v>-3.5125830497331663</v>
      </c>
      <c r="I186" s="24">
        <v>55.50741695026684</v>
      </c>
      <c r="J186" s="24" t="s">
        <v>73</v>
      </c>
      <c r="K186" s="24">
        <v>0.46966232625152815</v>
      </c>
      <c r="M186" s="24" t="s">
        <v>68</v>
      </c>
      <c r="N186" s="24">
        <v>0.3437032040664228</v>
      </c>
      <c r="X186" s="24">
        <v>67.5</v>
      </c>
    </row>
    <row r="187" spans="1:24" ht="12.75" hidden="1">
      <c r="A187" s="24">
        <v>1590</v>
      </c>
      <c r="B187" s="24">
        <v>128.3800048828125</v>
      </c>
      <c r="C187" s="24">
        <v>119.08000183105469</v>
      </c>
      <c r="D187" s="24">
        <v>9.223413467407227</v>
      </c>
      <c r="E187" s="24">
        <v>9.706215858459473</v>
      </c>
      <c r="F187" s="24">
        <v>25.081766541283496</v>
      </c>
      <c r="G187" s="24" t="s">
        <v>56</v>
      </c>
      <c r="H187" s="24">
        <v>3.8580736588839812</v>
      </c>
      <c r="I187" s="24">
        <v>64.73807854169648</v>
      </c>
      <c r="J187" s="24" t="s">
        <v>62</v>
      </c>
      <c r="K187" s="24">
        <v>0.47605542690597785</v>
      </c>
      <c r="L187" s="24">
        <v>0.47558405110692314</v>
      </c>
      <c r="M187" s="24">
        <v>0.11269960633862526</v>
      </c>
      <c r="N187" s="24">
        <v>0.059950913666697477</v>
      </c>
      <c r="O187" s="24">
        <v>0.01911929810235157</v>
      </c>
      <c r="P187" s="24">
        <v>0.01364299985035599</v>
      </c>
      <c r="Q187" s="24">
        <v>0.0023272260197906196</v>
      </c>
      <c r="R187" s="24">
        <v>0.0009228042059045569</v>
      </c>
      <c r="S187" s="24">
        <v>0.00025082801576513185</v>
      </c>
      <c r="T187" s="24">
        <v>0.00020075383465737695</v>
      </c>
      <c r="U187" s="24">
        <v>5.090455305979846E-05</v>
      </c>
      <c r="V187" s="24">
        <v>3.425100107327824E-05</v>
      </c>
      <c r="W187" s="24">
        <v>1.5642146064648563E-05</v>
      </c>
      <c r="X187" s="24">
        <v>67.5</v>
      </c>
    </row>
    <row r="188" spans="1:24" ht="12.75" hidden="1">
      <c r="A188" s="24">
        <v>1591</v>
      </c>
      <c r="B188" s="24">
        <v>128.39999389648438</v>
      </c>
      <c r="C188" s="24">
        <v>153.8000030517578</v>
      </c>
      <c r="D188" s="24">
        <v>8.516350746154785</v>
      </c>
      <c r="E188" s="24">
        <v>8.691506385803223</v>
      </c>
      <c r="F188" s="24">
        <v>21.436553943698545</v>
      </c>
      <c r="G188" s="24" t="s">
        <v>57</v>
      </c>
      <c r="H188" s="24">
        <v>-0.9767717458649514</v>
      </c>
      <c r="I188" s="24">
        <v>59.923222150619424</v>
      </c>
      <c r="J188" s="24" t="s">
        <v>60</v>
      </c>
      <c r="K188" s="24">
        <v>-0.09571879898629326</v>
      </c>
      <c r="L188" s="24">
        <v>-0.002587172705123641</v>
      </c>
      <c r="M188" s="24">
        <v>0.023913491727181664</v>
      </c>
      <c r="N188" s="24">
        <v>-0.000619942817763669</v>
      </c>
      <c r="O188" s="24">
        <v>-0.0036418995627809244</v>
      </c>
      <c r="P188" s="24">
        <v>-0.00029605277896611675</v>
      </c>
      <c r="Q188" s="24">
        <v>0.0005533288620472149</v>
      </c>
      <c r="R188" s="24">
        <v>-4.985313935883128E-05</v>
      </c>
      <c r="S188" s="24">
        <v>-3.104440564251363E-05</v>
      </c>
      <c r="T188" s="24">
        <v>-2.108424597248744E-05</v>
      </c>
      <c r="U188" s="24">
        <v>1.5988378412070813E-05</v>
      </c>
      <c r="V188" s="24">
        <v>-3.934612582913894E-06</v>
      </c>
      <c r="W188" s="24">
        <v>-1.4203453191113784E-06</v>
      </c>
      <c r="X188" s="24">
        <v>67.5</v>
      </c>
    </row>
    <row r="189" spans="1:24" ht="12.75" hidden="1">
      <c r="A189" s="24">
        <v>1084</v>
      </c>
      <c r="B189" s="24">
        <v>116.66000366210938</v>
      </c>
      <c r="C189" s="24">
        <v>115.16000366210938</v>
      </c>
      <c r="D189" s="24">
        <v>9.370050430297852</v>
      </c>
      <c r="E189" s="24">
        <v>9.548527717590332</v>
      </c>
      <c r="F189" s="24">
        <v>25.648493614822765</v>
      </c>
      <c r="G189" s="24" t="s">
        <v>58</v>
      </c>
      <c r="H189" s="24">
        <v>15.972749860478274</v>
      </c>
      <c r="I189" s="24">
        <v>65.13275352258765</v>
      </c>
      <c r="J189" s="24" t="s">
        <v>61</v>
      </c>
      <c r="K189" s="24">
        <v>0.46633322957650614</v>
      </c>
      <c r="L189" s="24">
        <v>-0.4755770139574308</v>
      </c>
      <c r="M189" s="24">
        <v>0.11013331095674513</v>
      </c>
      <c r="N189" s="24">
        <v>-0.059947708216198874</v>
      </c>
      <c r="O189" s="24">
        <v>0.018769233535261918</v>
      </c>
      <c r="P189" s="24">
        <v>-0.013639787302919353</v>
      </c>
      <c r="Q189" s="24">
        <v>0.002260488468808462</v>
      </c>
      <c r="R189" s="24">
        <v>-0.0009214566006769981</v>
      </c>
      <c r="S189" s="24">
        <v>0.0002488994543404551</v>
      </c>
      <c r="T189" s="24">
        <v>-0.0001996435741550754</v>
      </c>
      <c r="U189" s="24">
        <v>4.8328514129551556E-05</v>
      </c>
      <c r="V189" s="24">
        <v>-3.4024254559712E-05</v>
      </c>
      <c r="W189" s="24">
        <v>1.5577527168401244E-05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1592</v>
      </c>
      <c r="B191" s="24">
        <v>126.52</v>
      </c>
      <c r="C191" s="24">
        <v>136.92</v>
      </c>
      <c r="D191" s="24">
        <v>8.80704203978299</v>
      </c>
      <c r="E191" s="24">
        <v>9.110779639565662</v>
      </c>
      <c r="F191" s="24">
        <v>21.45642911213365</v>
      </c>
      <c r="G191" s="24" t="s">
        <v>59</v>
      </c>
      <c r="H191" s="24">
        <v>-1.025500414194326</v>
      </c>
      <c r="I191" s="24">
        <v>57.99449958580567</v>
      </c>
      <c r="J191" s="24" t="s">
        <v>73</v>
      </c>
      <c r="K191" s="24">
        <v>0.7616883139363594</v>
      </c>
      <c r="M191" s="24" t="s">
        <v>68</v>
      </c>
      <c r="N191" s="24">
        <v>0.4310928220500573</v>
      </c>
      <c r="X191" s="24">
        <v>67.5</v>
      </c>
    </row>
    <row r="192" spans="1:24" ht="12.75" hidden="1">
      <c r="A192" s="24">
        <v>1591</v>
      </c>
      <c r="B192" s="24">
        <v>128.39999389648438</v>
      </c>
      <c r="C192" s="24">
        <v>153.8000030517578</v>
      </c>
      <c r="D192" s="24">
        <v>8.516350746154785</v>
      </c>
      <c r="E192" s="24">
        <v>8.691506385803223</v>
      </c>
      <c r="F192" s="24">
        <v>24.09182516495326</v>
      </c>
      <c r="G192" s="24" t="s">
        <v>56</v>
      </c>
      <c r="H192" s="24">
        <v>6.445708923336326</v>
      </c>
      <c r="I192" s="24">
        <v>67.3457028198207</v>
      </c>
      <c r="J192" s="24" t="s">
        <v>62</v>
      </c>
      <c r="K192" s="24">
        <v>0.8025303979740528</v>
      </c>
      <c r="L192" s="24">
        <v>0.27683372973950343</v>
      </c>
      <c r="M192" s="24">
        <v>0.18998872281068097</v>
      </c>
      <c r="N192" s="24">
        <v>0.06150001293075283</v>
      </c>
      <c r="O192" s="24">
        <v>0.03223100307631358</v>
      </c>
      <c r="P192" s="24">
        <v>0.007941416798314161</v>
      </c>
      <c r="Q192" s="24">
        <v>0.003923319186435166</v>
      </c>
      <c r="R192" s="24">
        <v>0.0009466385981202306</v>
      </c>
      <c r="S192" s="24">
        <v>0.00042284788988627265</v>
      </c>
      <c r="T192" s="24">
        <v>0.00011682461284756553</v>
      </c>
      <c r="U192" s="24">
        <v>8.580237202067954E-05</v>
      </c>
      <c r="V192" s="24">
        <v>3.511929742579605E-05</v>
      </c>
      <c r="W192" s="24">
        <v>2.636062665467441E-05</v>
      </c>
      <c r="X192" s="24">
        <v>67.5</v>
      </c>
    </row>
    <row r="193" spans="1:24" ht="12.75" hidden="1">
      <c r="A193" s="24">
        <v>1084</v>
      </c>
      <c r="B193" s="24">
        <v>116.66000366210938</v>
      </c>
      <c r="C193" s="24">
        <v>115.16000366210938</v>
      </c>
      <c r="D193" s="24">
        <v>9.370050430297852</v>
      </c>
      <c r="E193" s="24">
        <v>9.548527717590332</v>
      </c>
      <c r="F193" s="24">
        <v>25.648493614822765</v>
      </c>
      <c r="G193" s="24" t="s">
        <v>57</v>
      </c>
      <c r="H193" s="24">
        <v>15.972749860478274</v>
      </c>
      <c r="I193" s="24">
        <v>65.13275352258765</v>
      </c>
      <c r="J193" s="24" t="s">
        <v>60</v>
      </c>
      <c r="K193" s="24">
        <v>-0.6555940998535007</v>
      </c>
      <c r="L193" s="24">
        <v>0.0015069336545573233</v>
      </c>
      <c r="M193" s="24">
        <v>0.15394776093797355</v>
      </c>
      <c r="N193" s="24">
        <v>-0.0006362864385367796</v>
      </c>
      <c r="O193" s="24">
        <v>-0.0265288314573769</v>
      </c>
      <c r="P193" s="24">
        <v>0.00017248748158448307</v>
      </c>
      <c r="Q193" s="24">
        <v>0.003117591942171609</v>
      </c>
      <c r="R193" s="24">
        <v>-5.115077613807955E-05</v>
      </c>
      <c r="S193" s="24">
        <v>-0.0003634533400388868</v>
      </c>
      <c r="T193" s="24">
        <v>1.2285422326049811E-05</v>
      </c>
      <c r="U193" s="24">
        <v>6.382478532524489E-05</v>
      </c>
      <c r="V193" s="24">
        <v>-4.041939542868036E-06</v>
      </c>
      <c r="W193" s="24">
        <v>-2.309318970919574E-05</v>
      </c>
      <c r="X193" s="24">
        <v>67.5</v>
      </c>
    </row>
    <row r="194" spans="1:24" ht="12.75" hidden="1">
      <c r="A194" s="24">
        <v>1590</v>
      </c>
      <c r="B194" s="24">
        <v>128.3800048828125</v>
      </c>
      <c r="C194" s="24">
        <v>119.08000183105469</v>
      </c>
      <c r="D194" s="24">
        <v>9.223413467407227</v>
      </c>
      <c r="E194" s="24">
        <v>9.706215858459473</v>
      </c>
      <c r="F194" s="24">
        <v>21.396064980464597</v>
      </c>
      <c r="G194" s="24" t="s">
        <v>58</v>
      </c>
      <c r="H194" s="24">
        <v>-5.655021709929571</v>
      </c>
      <c r="I194" s="24">
        <v>55.22498317288292</v>
      </c>
      <c r="J194" s="24" t="s">
        <v>61</v>
      </c>
      <c r="K194" s="24">
        <v>-0.46287300192349706</v>
      </c>
      <c r="L194" s="24">
        <v>0.2768296282417133</v>
      </c>
      <c r="M194" s="24">
        <v>-0.11133643472564725</v>
      </c>
      <c r="N194" s="24">
        <v>-0.06149672129513003</v>
      </c>
      <c r="O194" s="24">
        <v>-0.01830460763882759</v>
      </c>
      <c r="P194" s="24">
        <v>0.007939543364277506</v>
      </c>
      <c r="Q194" s="24">
        <v>-0.0023818173567167044</v>
      </c>
      <c r="R194" s="24">
        <v>-0.0009452556445488742</v>
      </c>
      <c r="S194" s="24">
        <v>-0.000216106472822659</v>
      </c>
      <c r="T194" s="24">
        <v>0.00011617684177689704</v>
      </c>
      <c r="U194" s="24">
        <v>-5.734495463910923E-05</v>
      </c>
      <c r="V194" s="24">
        <v>-3.4885925190731646E-05</v>
      </c>
      <c r="W194" s="24">
        <v>-1.2711696451781199E-05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1592</v>
      </c>
      <c r="B196" s="24">
        <v>126.52</v>
      </c>
      <c r="C196" s="24">
        <v>136.92</v>
      </c>
      <c r="D196" s="24">
        <v>8.80704203978299</v>
      </c>
      <c r="E196" s="24">
        <v>9.110779639565662</v>
      </c>
      <c r="F196" s="24">
        <v>20.53627439665925</v>
      </c>
      <c r="G196" s="24" t="s">
        <v>59</v>
      </c>
      <c r="H196" s="24">
        <v>-3.5125830497331663</v>
      </c>
      <c r="I196" s="24">
        <v>55.50741695026684</v>
      </c>
      <c r="J196" s="24" t="s">
        <v>73</v>
      </c>
      <c r="K196" s="24">
        <v>0.340836734595958</v>
      </c>
      <c r="M196" s="24" t="s">
        <v>68</v>
      </c>
      <c r="N196" s="24">
        <v>0.1811837222507575</v>
      </c>
      <c r="X196" s="24">
        <v>67.5</v>
      </c>
    </row>
    <row r="197" spans="1:24" ht="12.75" hidden="1">
      <c r="A197" s="24">
        <v>1591</v>
      </c>
      <c r="B197" s="24">
        <v>128.39999389648438</v>
      </c>
      <c r="C197" s="24">
        <v>153.8000030517578</v>
      </c>
      <c r="D197" s="24">
        <v>8.516350746154785</v>
      </c>
      <c r="E197" s="24">
        <v>8.691506385803223</v>
      </c>
      <c r="F197" s="24">
        <v>24.09182516495326</v>
      </c>
      <c r="G197" s="24" t="s">
        <v>56</v>
      </c>
      <c r="H197" s="24">
        <v>6.445708923336326</v>
      </c>
      <c r="I197" s="24">
        <v>67.3457028198207</v>
      </c>
      <c r="J197" s="24" t="s">
        <v>62</v>
      </c>
      <c r="K197" s="24">
        <v>0.5638120632809208</v>
      </c>
      <c r="L197" s="24">
        <v>0.030652905594438725</v>
      </c>
      <c r="M197" s="24">
        <v>0.13347516139674212</v>
      </c>
      <c r="N197" s="24">
        <v>0.06062510737067578</v>
      </c>
      <c r="O197" s="24">
        <v>0.0226436328043874</v>
      </c>
      <c r="P197" s="24">
        <v>0.0008793788795362468</v>
      </c>
      <c r="Q197" s="24">
        <v>0.0027562825460796274</v>
      </c>
      <c r="R197" s="24">
        <v>0.0009331769024493723</v>
      </c>
      <c r="S197" s="24">
        <v>0.0002970693305357011</v>
      </c>
      <c r="T197" s="24">
        <v>1.2962705657144475E-05</v>
      </c>
      <c r="U197" s="24">
        <v>6.02775680674008E-05</v>
      </c>
      <c r="V197" s="24">
        <v>3.462482280382149E-05</v>
      </c>
      <c r="W197" s="24">
        <v>1.8520633441349465E-05</v>
      </c>
      <c r="X197" s="24">
        <v>67.5</v>
      </c>
    </row>
    <row r="198" spans="1:24" ht="12.75" hidden="1">
      <c r="A198" s="24">
        <v>1590</v>
      </c>
      <c r="B198" s="24">
        <v>128.3800048828125</v>
      </c>
      <c r="C198" s="24">
        <v>119.08000183105469</v>
      </c>
      <c r="D198" s="24">
        <v>9.223413467407227</v>
      </c>
      <c r="E198" s="24">
        <v>9.706215858459473</v>
      </c>
      <c r="F198" s="24">
        <v>27.649586298596518</v>
      </c>
      <c r="G198" s="24" t="s">
        <v>57</v>
      </c>
      <c r="H198" s="24">
        <v>10.485825211241092</v>
      </c>
      <c r="I198" s="24">
        <v>71.36583009405359</v>
      </c>
      <c r="J198" s="24" t="s">
        <v>60</v>
      </c>
      <c r="K198" s="24">
        <v>-0.5390549515764125</v>
      </c>
      <c r="L198" s="24">
        <v>-0.00016617762589088273</v>
      </c>
      <c r="M198" s="24">
        <v>0.12716125752298246</v>
      </c>
      <c r="N198" s="24">
        <v>-0.0006271371796056944</v>
      </c>
      <c r="O198" s="24">
        <v>-0.02171969010356648</v>
      </c>
      <c r="P198" s="24">
        <v>-1.896689303616393E-05</v>
      </c>
      <c r="Q198" s="24">
        <v>0.0026029911705820153</v>
      </c>
      <c r="R198" s="24">
        <v>-5.04233098327887E-05</v>
      </c>
      <c r="S198" s="24">
        <v>-0.000289966361119526</v>
      </c>
      <c r="T198" s="24">
        <v>-1.349077935049657E-06</v>
      </c>
      <c r="U198" s="24">
        <v>5.517157911953094E-05</v>
      </c>
      <c r="V198" s="24">
        <v>-3.983628920727116E-06</v>
      </c>
      <c r="W198" s="24">
        <v>-1.820192955356099E-05</v>
      </c>
      <c r="X198" s="24">
        <v>67.5</v>
      </c>
    </row>
    <row r="199" spans="1:24" ht="12.75" hidden="1">
      <c r="A199" s="24">
        <v>1084</v>
      </c>
      <c r="B199" s="24">
        <v>116.66000366210938</v>
      </c>
      <c r="C199" s="24">
        <v>115.16000366210938</v>
      </c>
      <c r="D199" s="24">
        <v>9.370050430297852</v>
      </c>
      <c r="E199" s="24">
        <v>9.548527717590332</v>
      </c>
      <c r="F199" s="24">
        <v>20.183629673914492</v>
      </c>
      <c r="G199" s="24" t="s">
        <v>58</v>
      </c>
      <c r="H199" s="24">
        <v>2.0950679411023145</v>
      </c>
      <c r="I199" s="24">
        <v>51.25507160321169</v>
      </c>
      <c r="J199" s="24" t="s">
        <v>61</v>
      </c>
      <c r="K199" s="24">
        <v>-0.16523862103648987</v>
      </c>
      <c r="L199" s="24">
        <v>-0.030652455144379972</v>
      </c>
      <c r="M199" s="24">
        <v>-0.040566405991412306</v>
      </c>
      <c r="N199" s="24">
        <v>-0.060621863569704976</v>
      </c>
      <c r="O199" s="24">
        <v>-0.006402278374529295</v>
      </c>
      <c r="P199" s="24">
        <v>-0.0008791743119216914</v>
      </c>
      <c r="Q199" s="24">
        <v>-0.000906383163841465</v>
      </c>
      <c r="R199" s="24">
        <v>-0.0009318136192879517</v>
      </c>
      <c r="S199" s="24">
        <v>-6.457318765579316E-05</v>
      </c>
      <c r="T199" s="24">
        <v>-1.2892312697065935E-05</v>
      </c>
      <c r="U199" s="24">
        <v>-2.4279251833149117E-05</v>
      </c>
      <c r="V199" s="24">
        <v>-3.4394898674338074E-05</v>
      </c>
      <c r="W199" s="24">
        <v>-3.421055918285326E-06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1592</v>
      </c>
      <c r="B201" s="100">
        <v>149.72</v>
      </c>
      <c r="C201" s="100">
        <v>154.92</v>
      </c>
      <c r="D201" s="100">
        <v>8.643490289054597</v>
      </c>
      <c r="E201" s="100">
        <v>8.988926265310528</v>
      </c>
      <c r="F201" s="100">
        <v>30.879463228995412</v>
      </c>
      <c r="G201" s="100" t="s">
        <v>59</v>
      </c>
      <c r="H201" s="100">
        <v>2.906167666612504</v>
      </c>
      <c r="I201" s="100">
        <v>85.1261676666125</v>
      </c>
      <c r="J201" s="100" t="s">
        <v>73</v>
      </c>
      <c r="K201" s="100">
        <v>0.33802459299563886</v>
      </c>
      <c r="M201" s="100" t="s">
        <v>68</v>
      </c>
      <c r="N201" s="100">
        <v>0.23459623508732588</v>
      </c>
      <c r="X201" s="100">
        <v>67.5</v>
      </c>
    </row>
    <row r="202" spans="1:24" s="100" customFormat="1" ht="12.75">
      <c r="A202" s="100">
        <v>1084</v>
      </c>
      <c r="B202" s="100">
        <v>119.08000183105469</v>
      </c>
      <c r="C202" s="100">
        <v>120.4800033569336</v>
      </c>
      <c r="D202" s="100">
        <v>9.990204811096191</v>
      </c>
      <c r="E202" s="100">
        <v>9.857905387878418</v>
      </c>
      <c r="F202" s="100">
        <v>27.615497058365936</v>
      </c>
      <c r="G202" s="100" t="s">
        <v>56</v>
      </c>
      <c r="H202" s="100">
        <v>14.201251427971897</v>
      </c>
      <c r="I202" s="100">
        <v>65.78125325902658</v>
      </c>
      <c r="J202" s="100" t="s">
        <v>62</v>
      </c>
      <c r="K202" s="100">
        <v>0.44318316139491554</v>
      </c>
      <c r="L202" s="100">
        <v>0.3534415479319341</v>
      </c>
      <c r="M202" s="100">
        <v>0.10491736356346598</v>
      </c>
      <c r="N202" s="100">
        <v>0.07251939414462673</v>
      </c>
      <c r="O202" s="100">
        <v>0.01779914884525159</v>
      </c>
      <c r="P202" s="100">
        <v>0.010139230486132895</v>
      </c>
      <c r="Q202" s="100">
        <v>0.002166595418915262</v>
      </c>
      <c r="R202" s="100">
        <v>0.0011163044753956636</v>
      </c>
      <c r="S202" s="100">
        <v>0.0002335432198105845</v>
      </c>
      <c r="T202" s="100">
        <v>0.0001491987818825495</v>
      </c>
      <c r="U202" s="100">
        <v>4.738944901000599E-05</v>
      </c>
      <c r="V202" s="100">
        <v>4.143144531682667E-05</v>
      </c>
      <c r="W202" s="100">
        <v>1.4560881909745518E-05</v>
      </c>
      <c r="X202" s="100">
        <v>67.5</v>
      </c>
    </row>
    <row r="203" spans="1:24" s="100" customFormat="1" ht="12.75">
      <c r="A203" s="100">
        <v>1590</v>
      </c>
      <c r="B203" s="100">
        <v>129.94000244140625</v>
      </c>
      <c r="C203" s="100">
        <v>127.83999633789062</v>
      </c>
      <c r="D203" s="100">
        <v>9.180233001708984</v>
      </c>
      <c r="E203" s="100">
        <v>9.612090110778809</v>
      </c>
      <c r="F203" s="100">
        <v>23.049226840849105</v>
      </c>
      <c r="G203" s="100" t="s">
        <v>57</v>
      </c>
      <c r="H203" s="100">
        <v>-2.6643290323062985</v>
      </c>
      <c r="I203" s="100">
        <v>59.77567340909995</v>
      </c>
      <c r="J203" s="100" t="s">
        <v>60</v>
      </c>
      <c r="K203" s="100">
        <v>0.21274246067280958</v>
      </c>
      <c r="L203" s="100">
        <v>-0.001922118460359242</v>
      </c>
      <c r="M203" s="100">
        <v>-0.05140656138774502</v>
      </c>
      <c r="N203" s="100">
        <v>-0.0007496886958227206</v>
      </c>
      <c r="O203" s="100">
        <v>0.00837527133231563</v>
      </c>
      <c r="P203" s="100">
        <v>-0.00022000725052621488</v>
      </c>
      <c r="Q203" s="100">
        <v>-0.0011107316909799807</v>
      </c>
      <c r="R203" s="100">
        <v>-6.027327126271486E-05</v>
      </c>
      <c r="S203" s="100">
        <v>9.572049986381887E-05</v>
      </c>
      <c r="T203" s="100">
        <v>-1.567512871363625E-05</v>
      </c>
      <c r="U203" s="100">
        <v>-2.744075046866406E-05</v>
      </c>
      <c r="V203" s="100">
        <v>-4.754897497495648E-06</v>
      </c>
      <c r="W203" s="100">
        <v>5.522347902483815E-06</v>
      </c>
      <c r="X203" s="100">
        <v>67.5</v>
      </c>
    </row>
    <row r="204" spans="1:24" s="100" customFormat="1" ht="12.75">
      <c r="A204" s="100">
        <v>1591</v>
      </c>
      <c r="B204" s="100">
        <v>126.73999786376953</v>
      </c>
      <c r="C204" s="100">
        <v>154.5399932861328</v>
      </c>
      <c r="D204" s="100">
        <v>8.530038833618164</v>
      </c>
      <c r="E204" s="100">
        <v>8.747207641601562</v>
      </c>
      <c r="F204" s="100">
        <v>22.702110988661456</v>
      </c>
      <c r="G204" s="100" t="s">
        <v>58</v>
      </c>
      <c r="H204" s="100">
        <v>4.114678478132227</v>
      </c>
      <c r="I204" s="100">
        <v>63.35467634190176</v>
      </c>
      <c r="J204" s="100" t="s">
        <v>61</v>
      </c>
      <c r="K204" s="100">
        <v>-0.3887826641851072</v>
      </c>
      <c r="L204" s="100">
        <v>-0.3534363213722467</v>
      </c>
      <c r="M204" s="100">
        <v>-0.09146047574442472</v>
      </c>
      <c r="N204" s="100">
        <v>-0.07251551898706288</v>
      </c>
      <c r="O204" s="100">
        <v>-0.015705557287963808</v>
      </c>
      <c r="P204" s="100">
        <v>-0.010136843278883353</v>
      </c>
      <c r="Q204" s="100">
        <v>-0.001860217949574015</v>
      </c>
      <c r="R204" s="100">
        <v>-0.0011146761029822425</v>
      </c>
      <c r="S204" s="100">
        <v>-0.00021302587031934794</v>
      </c>
      <c r="T204" s="100">
        <v>-0.00014837306647450378</v>
      </c>
      <c r="U204" s="100">
        <v>-3.8636318292358955E-05</v>
      </c>
      <c r="V204" s="100">
        <v>-4.115769200076103E-05</v>
      </c>
      <c r="W204" s="100">
        <v>-1.3473045521836808E-05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1592</v>
      </c>
      <c r="B206" s="24">
        <v>149.72</v>
      </c>
      <c r="C206" s="24">
        <v>154.92</v>
      </c>
      <c r="D206" s="24">
        <v>8.643490289054597</v>
      </c>
      <c r="E206" s="24">
        <v>8.988926265310528</v>
      </c>
      <c r="F206" s="24">
        <v>27.24051934164473</v>
      </c>
      <c r="G206" s="24" t="s">
        <v>59</v>
      </c>
      <c r="H206" s="24">
        <v>-7.125397493274704</v>
      </c>
      <c r="I206" s="24">
        <v>75.0946025067253</v>
      </c>
      <c r="J206" s="24" t="s">
        <v>73</v>
      </c>
      <c r="K206" s="24">
        <v>0.49298623165690336</v>
      </c>
      <c r="M206" s="24" t="s">
        <v>68</v>
      </c>
      <c r="N206" s="24">
        <v>0.4165674726507336</v>
      </c>
      <c r="X206" s="24">
        <v>67.5</v>
      </c>
    </row>
    <row r="207" spans="1:24" ht="12.75" hidden="1">
      <c r="A207" s="24">
        <v>1084</v>
      </c>
      <c r="B207" s="24">
        <v>119.08000183105469</v>
      </c>
      <c r="C207" s="24">
        <v>120.4800033569336</v>
      </c>
      <c r="D207" s="24">
        <v>9.990204811096191</v>
      </c>
      <c r="E207" s="24">
        <v>9.857905387878418</v>
      </c>
      <c r="F207" s="24">
        <v>27.615497058365936</v>
      </c>
      <c r="G207" s="24" t="s">
        <v>56</v>
      </c>
      <c r="H207" s="24">
        <v>14.201251427971897</v>
      </c>
      <c r="I207" s="24">
        <v>65.78125325902658</v>
      </c>
      <c r="J207" s="24" t="s">
        <v>62</v>
      </c>
      <c r="K207" s="24">
        <v>0.3416493688781484</v>
      </c>
      <c r="L207" s="24">
        <v>0.6033437650524733</v>
      </c>
      <c r="M207" s="24">
        <v>0.08088107658446433</v>
      </c>
      <c r="N207" s="24">
        <v>0.07214243250678153</v>
      </c>
      <c r="O207" s="24">
        <v>0.013721117363556535</v>
      </c>
      <c r="P207" s="24">
        <v>0.017308094096653903</v>
      </c>
      <c r="Q207" s="24">
        <v>0.0016702212437186236</v>
      </c>
      <c r="R207" s="24">
        <v>0.0011104927267890428</v>
      </c>
      <c r="S207" s="24">
        <v>0.00018002943137362249</v>
      </c>
      <c r="T207" s="24">
        <v>0.000254697863914558</v>
      </c>
      <c r="U207" s="24">
        <v>3.653334066512551E-05</v>
      </c>
      <c r="V207" s="24">
        <v>4.1213036325957284E-05</v>
      </c>
      <c r="W207" s="24">
        <v>1.1227414308857972E-05</v>
      </c>
      <c r="X207" s="24">
        <v>67.5</v>
      </c>
    </row>
    <row r="208" spans="1:24" ht="12.75" hidden="1">
      <c r="A208" s="24">
        <v>1591</v>
      </c>
      <c r="B208" s="24">
        <v>126.73999786376953</v>
      </c>
      <c r="C208" s="24">
        <v>154.5399932861328</v>
      </c>
      <c r="D208" s="24">
        <v>8.530038833618164</v>
      </c>
      <c r="E208" s="24">
        <v>8.747207641601562</v>
      </c>
      <c r="F208" s="24">
        <v>21.560671682934846</v>
      </c>
      <c r="G208" s="24" t="s">
        <v>57</v>
      </c>
      <c r="H208" s="24">
        <v>0.9292690765857117</v>
      </c>
      <c r="I208" s="24">
        <v>60.16926694035525</v>
      </c>
      <c r="J208" s="24" t="s">
        <v>60</v>
      </c>
      <c r="K208" s="24">
        <v>-0.3103569869873961</v>
      </c>
      <c r="L208" s="24">
        <v>-0.003282006442346594</v>
      </c>
      <c r="M208" s="24">
        <v>0.0730838227416884</v>
      </c>
      <c r="N208" s="24">
        <v>-0.0007459577105924831</v>
      </c>
      <c r="O208" s="24">
        <v>-0.012525479943593952</v>
      </c>
      <c r="P208" s="24">
        <v>-0.00037551436508498207</v>
      </c>
      <c r="Q208" s="24">
        <v>0.0014898839568785295</v>
      </c>
      <c r="R208" s="24">
        <v>-5.9988724624684064E-05</v>
      </c>
      <c r="S208" s="24">
        <v>-0.000168919870692439</v>
      </c>
      <c r="T208" s="24">
        <v>-2.6743115466990723E-05</v>
      </c>
      <c r="U208" s="24">
        <v>3.1178802101290164E-05</v>
      </c>
      <c r="V208" s="24">
        <v>-4.737230146989092E-06</v>
      </c>
      <c r="W208" s="24">
        <v>-1.0658183473960334E-05</v>
      </c>
      <c r="X208" s="24">
        <v>67.5</v>
      </c>
    </row>
    <row r="209" spans="1:24" ht="12.75" hidden="1">
      <c r="A209" s="24">
        <v>1590</v>
      </c>
      <c r="B209" s="24">
        <v>129.94000244140625</v>
      </c>
      <c r="C209" s="24">
        <v>127.83999633789062</v>
      </c>
      <c r="D209" s="24">
        <v>9.180233001708984</v>
      </c>
      <c r="E209" s="24">
        <v>9.612090110778809</v>
      </c>
      <c r="F209" s="24">
        <v>28.10841610277618</v>
      </c>
      <c r="G209" s="24" t="s">
        <v>58</v>
      </c>
      <c r="H209" s="24">
        <v>10.45613037068847</v>
      </c>
      <c r="I209" s="24">
        <v>72.89613281209472</v>
      </c>
      <c r="J209" s="24" t="s">
        <v>61</v>
      </c>
      <c r="K209" s="24">
        <v>-0.14283848180004705</v>
      </c>
      <c r="L209" s="24">
        <v>-0.6033348384283859</v>
      </c>
      <c r="M209" s="24">
        <v>-0.034648281384845825</v>
      </c>
      <c r="N209" s="24">
        <v>-0.07213857577669201</v>
      </c>
      <c r="O209" s="24">
        <v>-0.0056019116279283</v>
      </c>
      <c r="P209" s="24">
        <v>-0.017304020059519132</v>
      </c>
      <c r="Q209" s="24">
        <v>-0.0007549071452867308</v>
      </c>
      <c r="R209" s="24">
        <v>-0.0011088712500418015</v>
      </c>
      <c r="S209" s="24">
        <v>-6.226293798046749E-05</v>
      </c>
      <c r="T209" s="24">
        <v>-0.0002532899675426524</v>
      </c>
      <c r="U209" s="24">
        <v>-1.9041199533713658E-05</v>
      </c>
      <c r="V209" s="24">
        <v>-4.093987070984876E-05</v>
      </c>
      <c r="W209" s="24">
        <v>-3.5295831337634708E-06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1592</v>
      </c>
      <c r="B211" s="24">
        <v>149.72</v>
      </c>
      <c r="C211" s="24">
        <v>154.92</v>
      </c>
      <c r="D211" s="24">
        <v>8.643490289054597</v>
      </c>
      <c r="E211" s="24">
        <v>8.988926265310528</v>
      </c>
      <c r="F211" s="24">
        <v>30.879463228995412</v>
      </c>
      <c r="G211" s="24" t="s">
        <v>59</v>
      </c>
      <c r="H211" s="24">
        <v>2.906167666612504</v>
      </c>
      <c r="I211" s="24">
        <v>85.1261676666125</v>
      </c>
      <c r="J211" s="24" t="s">
        <v>73</v>
      </c>
      <c r="K211" s="24">
        <v>0.2015007740010428</v>
      </c>
      <c r="M211" s="24" t="s">
        <v>68</v>
      </c>
      <c r="N211" s="24">
        <v>0.11760604534823273</v>
      </c>
      <c r="X211" s="24">
        <v>67.5</v>
      </c>
    </row>
    <row r="212" spans="1:24" ht="12.75" hidden="1">
      <c r="A212" s="24">
        <v>1590</v>
      </c>
      <c r="B212" s="24">
        <v>129.94000244140625</v>
      </c>
      <c r="C212" s="24">
        <v>127.83999633789062</v>
      </c>
      <c r="D212" s="24">
        <v>9.180233001708984</v>
      </c>
      <c r="E212" s="24">
        <v>9.612090110778809</v>
      </c>
      <c r="F212" s="24">
        <v>28.573301964251822</v>
      </c>
      <c r="G212" s="24" t="s">
        <v>56</v>
      </c>
      <c r="H212" s="24">
        <v>11.661761501830256</v>
      </c>
      <c r="I212" s="24">
        <v>74.1017639432365</v>
      </c>
      <c r="J212" s="24" t="s">
        <v>62</v>
      </c>
      <c r="K212" s="24">
        <v>0.41305963624171177</v>
      </c>
      <c r="L212" s="24">
        <v>0.1250472839928229</v>
      </c>
      <c r="M212" s="24">
        <v>0.09778629651431273</v>
      </c>
      <c r="N212" s="24">
        <v>0.07341694158646411</v>
      </c>
      <c r="O212" s="24">
        <v>0.016589235885005917</v>
      </c>
      <c r="P212" s="24">
        <v>0.0035873119844912326</v>
      </c>
      <c r="Q212" s="24">
        <v>0.0020193633843592833</v>
      </c>
      <c r="R212" s="24">
        <v>0.001130104211237624</v>
      </c>
      <c r="S212" s="24">
        <v>0.00021766168137736478</v>
      </c>
      <c r="T212" s="24">
        <v>5.27973148422142E-05</v>
      </c>
      <c r="U212" s="24">
        <v>4.4173780231366866E-05</v>
      </c>
      <c r="V212" s="24">
        <v>4.1938847741561E-05</v>
      </c>
      <c r="W212" s="24">
        <v>1.3570110457995746E-05</v>
      </c>
      <c r="X212" s="24">
        <v>67.5</v>
      </c>
    </row>
    <row r="213" spans="1:24" ht="12.75" hidden="1">
      <c r="A213" s="24">
        <v>1084</v>
      </c>
      <c r="B213" s="24">
        <v>119.08000183105469</v>
      </c>
      <c r="C213" s="24">
        <v>120.4800033569336</v>
      </c>
      <c r="D213" s="24">
        <v>9.990204811096191</v>
      </c>
      <c r="E213" s="24">
        <v>9.857905387878418</v>
      </c>
      <c r="F213" s="24">
        <v>23.034981160572666</v>
      </c>
      <c r="G213" s="24" t="s">
        <v>57</v>
      </c>
      <c r="H213" s="24">
        <v>3.2902735921246062</v>
      </c>
      <c r="I213" s="24">
        <v>54.870275423179294</v>
      </c>
      <c r="J213" s="24" t="s">
        <v>60</v>
      </c>
      <c r="K213" s="24">
        <v>-0.01637908887954127</v>
      </c>
      <c r="L213" s="24">
        <v>-0.0006794591088100474</v>
      </c>
      <c r="M213" s="24">
        <v>0.0027669428121050808</v>
      </c>
      <c r="N213" s="24">
        <v>-0.0007591381064043519</v>
      </c>
      <c r="O213" s="24">
        <v>-0.0008365392115377557</v>
      </c>
      <c r="P213" s="24">
        <v>-7.778906971283781E-05</v>
      </c>
      <c r="Q213" s="24">
        <v>4.157264728156759E-06</v>
      </c>
      <c r="R213" s="24">
        <v>-6.102944857834627E-05</v>
      </c>
      <c r="S213" s="24">
        <v>-2.561784303925261E-05</v>
      </c>
      <c r="T213" s="24">
        <v>-5.5449727960742E-06</v>
      </c>
      <c r="U213" s="24">
        <v>-3.4158770139815703E-06</v>
      </c>
      <c r="V213" s="24">
        <v>-4.816269220127908E-06</v>
      </c>
      <c r="W213" s="24">
        <v>-2.0436096868159803E-06</v>
      </c>
      <c r="X213" s="24">
        <v>67.5</v>
      </c>
    </row>
    <row r="214" spans="1:24" ht="12.75" hidden="1">
      <c r="A214" s="24">
        <v>1591</v>
      </c>
      <c r="B214" s="24">
        <v>126.73999786376953</v>
      </c>
      <c r="C214" s="24">
        <v>154.5399932861328</v>
      </c>
      <c r="D214" s="24">
        <v>8.530038833618164</v>
      </c>
      <c r="E214" s="24">
        <v>8.747207641601562</v>
      </c>
      <c r="F214" s="24">
        <v>21.560671682934846</v>
      </c>
      <c r="G214" s="24" t="s">
        <v>58</v>
      </c>
      <c r="H214" s="24">
        <v>0.9292690765857117</v>
      </c>
      <c r="I214" s="24">
        <v>60.16926694035525</v>
      </c>
      <c r="J214" s="24" t="s">
        <v>61</v>
      </c>
      <c r="K214" s="24">
        <v>-0.4127347677863004</v>
      </c>
      <c r="L214" s="24">
        <v>-0.12504543801875043</v>
      </c>
      <c r="M214" s="24">
        <v>-0.09774714222656143</v>
      </c>
      <c r="N214" s="24">
        <v>-0.07341301670171094</v>
      </c>
      <c r="O214" s="24">
        <v>-0.016568130534128703</v>
      </c>
      <c r="P214" s="24">
        <v>-0.0035864684767480722</v>
      </c>
      <c r="Q214" s="24">
        <v>-0.002019359105072933</v>
      </c>
      <c r="R214" s="24">
        <v>-0.0011284551097244565</v>
      </c>
      <c r="S214" s="24">
        <v>-0.00021614886920369878</v>
      </c>
      <c r="T214" s="24">
        <v>-5.2505330503089766E-05</v>
      </c>
      <c r="U214" s="24">
        <v>-4.4041510466314056E-05</v>
      </c>
      <c r="V214" s="24">
        <v>-4.16613790060901E-05</v>
      </c>
      <c r="W214" s="24">
        <v>-1.3415347825910345E-05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1592</v>
      </c>
      <c r="B216" s="24">
        <v>149.72</v>
      </c>
      <c r="C216" s="24">
        <v>154.92</v>
      </c>
      <c r="D216" s="24">
        <v>8.643490289054597</v>
      </c>
      <c r="E216" s="24">
        <v>8.988926265310528</v>
      </c>
      <c r="F216" s="24">
        <v>26.146440172369402</v>
      </c>
      <c r="G216" s="24" t="s">
        <v>59</v>
      </c>
      <c r="H216" s="24">
        <v>-10.141472161205712</v>
      </c>
      <c r="I216" s="24">
        <v>72.07852783879429</v>
      </c>
      <c r="J216" s="24" t="s">
        <v>73</v>
      </c>
      <c r="K216" s="24">
        <v>0.6888363928535087</v>
      </c>
      <c r="M216" s="24" t="s">
        <v>68</v>
      </c>
      <c r="N216" s="24">
        <v>0.5171188073283777</v>
      </c>
      <c r="X216" s="24">
        <v>67.5</v>
      </c>
    </row>
    <row r="217" spans="1:24" ht="12.75" hidden="1">
      <c r="A217" s="24">
        <v>1590</v>
      </c>
      <c r="B217" s="24">
        <v>129.94000244140625</v>
      </c>
      <c r="C217" s="24">
        <v>127.83999633789062</v>
      </c>
      <c r="D217" s="24">
        <v>9.180233001708984</v>
      </c>
      <c r="E217" s="24">
        <v>9.612090110778809</v>
      </c>
      <c r="F217" s="24">
        <v>28.573301964251822</v>
      </c>
      <c r="G217" s="24" t="s">
        <v>56</v>
      </c>
      <c r="H217" s="24">
        <v>11.661761501830256</v>
      </c>
      <c r="I217" s="24">
        <v>74.1017639432365</v>
      </c>
      <c r="J217" s="24" t="s">
        <v>62</v>
      </c>
      <c r="K217" s="24">
        <v>0.5510307016263919</v>
      </c>
      <c r="L217" s="24">
        <v>0.6016969629941231</v>
      </c>
      <c r="M217" s="24">
        <v>0.13044907826231092</v>
      </c>
      <c r="N217" s="24">
        <v>0.073136866214014</v>
      </c>
      <c r="O217" s="24">
        <v>0.022130207925721585</v>
      </c>
      <c r="P217" s="24">
        <v>0.017260822686619173</v>
      </c>
      <c r="Q217" s="24">
        <v>0.00269376450350993</v>
      </c>
      <c r="R217" s="24">
        <v>0.0011257855310852073</v>
      </c>
      <c r="S217" s="24">
        <v>0.0002903375008015676</v>
      </c>
      <c r="T217" s="24">
        <v>0.00025400716598431483</v>
      </c>
      <c r="U217" s="24">
        <v>5.8919573553063004E-05</v>
      </c>
      <c r="V217" s="24">
        <v>4.1778570081287724E-05</v>
      </c>
      <c r="W217" s="24">
        <v>1.8105354778765743E-05</v>
      </c>
      <c r="X217" s="24">
        <v>67.5</v>
      </c>
    </row>
    <row r="218" spans="1:24" ht="12.75" hidden="1">
      <c r="A218" s="24">
        <v>1591</v>
      </c>
      <c r="B218" s="24">
        <v>126.73999786376953</v>
      </c>
      <c r="C218" s="24">
        <v>154.5399932861328</v>
      </c>
      <c r="D218" s="24">
        <v>8.530038833618164</v>
      </c>
      <c r="E218" s="24">
        <v>8.747207641601562</v>
      </c>
      <c r="F218" s="24">
        <v>22.702110988661456</v>
      </c>
      <c r="G218" s="24" t="s">
        <v>57</v>
      </c>
      <c r="H218" s="24">
        <v>4.114678478132227</v>
      </c>
      <c r="I218" s="24">
        <v>63.35467634190176</v>
      </c>
      <c r="J218" s="24" t="s">
        <v>60</v>
      </c>
      <c r="K218" s="24">
        <v>-0.548104576466445</v>
      </c>
      <c r="L218" s="24">
        <v>-0.0032731467990658055</v>
      </c>
      <c r="M218" s="24">
        <v>0.1299006188396374</v>
      </c>
      <c r="N218" s="24">
        <v>-0.0007563731662590222</v>
      </c>
      <c r="O218" s="24">
        <v>-0.02198683694345667</v>
      </c>
      <c r="P218" s="24">
        <v>-0.00037446460455184025</v>
      </c>
      <c r="Q218" s="24">
        <v>0.002687994322861729</v>
      </c>
      <c r="R218" s="24">
        <v>-6.082985075567266E-05</v>
      </c>
      <c r="S218" s="24">
        <v>-0.0002855752881609239</v>
      </c>
      <c r="T218" s="24">
        <v>-2.6665360072576986E-05</v>
      </c>
      <c r="U218" s="24">
        <v>5.891392252744481E-05</v>
      </c>
      <c r="V218" s="24">
        <v>-4.80547392544006E-06</v>
      </c>
      <c r="W218" s="24">
        <v>-1.768985527347938E-05</v>
      </c>
      <c r="X218" s="24">
        <v>67.5</v>
      </c>
    </row>
    <row r="219" spans="1:24" ht="12.75" hidden="1">
      <c r="A219" s="24">
        <v>1084</v>
      </c>
      <c r="B219" s="24">
        <v>119.08000183105469</v>
      </c>
      <c r="C219" s="24">
        <v>120.4800033569336</v>
      </c>
      <c r="D219" s="24">
        <v>9.990204811096191</v>
      </c>
      <c r="E219" s="24">
        <v>9.857905387878418</v>
      </c>
      <c r="F219" s="24">
        <v>27.14510469353447</v>
      </c>
      <c r="G219" s="24" t="s">
        <v>58</v>
      </c>
      <c r="H219" s="24">
        <v>13.080757409099363</v>
      </c>
      <c r="I219" s="24">
        <v>64.66075924015405</v>
      </c>
      <c r="J219" s="24" t="s">
        <v>61</v>
      </c>
      <c r="K219" s="24">
        <v>0.05671161601834998</v>
      </c>
      <c r="L219" s="24">
        <v>-0.6016880601992888</v>
      </c>
      <c r="M219" s="24">
        <v>0.011949529052048736</v>
      </c>
      <c r="N219" s="24">
        <v>-0.07313295494672661</v>
      </c>
      <c r="O219" s="24">
        <v>0.0025149759556543465</v>
      </c>
      <c r="P219" s="24">
        <v>-0.017256760300787776</v>
      </c>
      <c r="Q219" s="24">
        <v>0.00017622065892855516</v>
      </c>
      <c r="R219" s="24">
        <v>-0.001124140912545151</v>
      </c>
      <c r="S219" s="24">
        <v>5.237002161070355E-05</v>
      </c>
      <c r="T219" s="24">
        <v>-0.00025260364000461886</v>
      </c>
      <c r="U219" s="24">
        <v>-8.160147701065746E-07</v>
      </c>
      <c r="V219" s="24">
        <v>-4.150128116563374E-05</v>
      </c>
      <c r="W219" s="24">
        <v>3.856538871621705E-06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1592</v>
      </c>
      <c r="B221" s="24">
        <v>149.72</v>
      </c>
      <c r="C221" s="24">
        <v>154.92</v>
      </c>
      <c r="D221" s="24">
        <v>8.643490289054597</v>
      </c>
      <c r="E221" s="24">
        <v>8.988926265310528</v>
      </c>
      <c r="F221" s="24">
        <v>27.24051934164473</v>
      </c>
      <c r="G221" s="24" t="s">
        <v>59</v>
      </c>
      <c r="H221" s="24">
        <v>-7.125397493274704</v>
      </c>
      <c r="I221" s="24">
        <v>75.0946025067253</v>
      </c>
      <c r="J221" s="24" t="s">
        <v>73</v>
      </c>
      <c r="K221" s="24">
        <v>1.208324011550692</v>
      </c>
      <c r="M221" s="24" t="s">
        <v>68</v>
      </c>
      <c r="N221" s="24">
        <v>0.6404134711084282</v>
      </c>
      <c r="X221" s="24">
        <v>67.5</v>
      </c>
    </row>
    <row r="222" spans="1:24" ht="12.75" hidden="1">
      <c r="A222" s="24">
        <v>1591</v>
      </c>
      <c r="B222" s="24">
        <v>126.73999786376953</v>
      </c>
      <c r="C222" s="24">
        <v>154.5399932861328</v>
      </c>
      <c r="D222" s="24">
        <v>8.530038833618164</v>
      </c>
      <c r="E222" s="24">
        <v>8.747207641601562</v>
      </c>
      <c r="F222" s="24">
        <v>26.94935391565548</v>
      </c>
      <c r="G222" s="24" t="s">
        <v>56</v>
      </c>
      <c r="H222" s="24">
        <v>15.967439708994448</v>
      </c>
      <c r="I222" s="24">
        <v>75.20743757276398</v>
      </c>
      <c r="J222" s="24" t="s">
        <v>62</v>
      </c>
      <c r="K222" s="24">
        <v>1.0571354074751171</v>
      </c>
      <c r="L222" s="24">
        <v>0.14368534242342645</v>
      </c>
      <c r="M222" s="24">
        <v>0.25026312929732364</v>
      </c>
      <c r="N222" s="24">
        <v>0.07525766198568545</v>
      </c>
      <c r="O222" s="24">
        <v>0.04245637532355019</v>
      </c>
      <c r="P222" s="24">
        <v>0.004121987851555384</v>
      </c>
      <c r="Q222" s="24">
        <v>0.0051680036666748325</v>
      </c>
      <c r="R222" s="24">
        <v>0.0011584353386324088</v>
      </c>
      <c r="S222" s="24">
        <v>0.000557024256587078</v>
      </c>
      <c r="T222" s="24">
        <v>6.0690397616387566E-05</v>
      </c>
      <c r="U222" s="24">
        <v>0.00011303025469686351</v>
      </c>
      <c r="V222" s="24">
        <v>4.29808913565547E-05</v>
      </c>
      <c r="W222" s="24">
        <v>3.473031662367205E-05</v>
      </c>
      <c r="X222" s="24">
        <v>67.5</v>
      </c>
    </row>
    <row r="223" spans="1:24" ht="12.75" hidden="1">
      <c r="A223" s="24">
        <v>1084</v>
      </c>
      <c r="B223" s="24">
        <v>119.08000183105469</v>
      </c>
      <c r="C223" s="24">
        <v>120.4800033569336</v>
      </c>
      <c r="D223" s="24">
        <v>9.990204811096191</v>
      </c>
      <c r="E223" s="24">
        <v>9.857905387878418</v>
      </c>
      <c r="F223" s="24">
        <v>27.14510469353447</v>
      </c>
      <c r="G223" s="24" t="s">
        <v>57</v>
      </c>
      <c r="H223" s="24">
        <v>13.080757409099363</v>
      </c>
      <c r="I223" s="24">
        <v>64.66075924015405</v>
      </c>
      <c r="J223" s="24" t="s">
        <v>60</v>
      </c>
      <c r="K223" s="24">
        <v>-0.7799529323706191</v>
      </c>
      <c r="L223" s="24">
        <v>-0.0007808807045612544</v>
      </c>
      <c r="M223" s="24">
        <v>0.18271149591871116</v>
      </c>
      <c r="N223" s="24">
        <v>-0.0007784226114444124</v>
      </c>
      <c r="O223" s="24">
        <v>-0.031631505421037584</v>
      </c>
      <c r="P223" s="24">
        <v>-8.925889938211496E-05</v>
      </c>
      <c r="Q223" s="24">
        <v>0.003679010072385609</v>
      </c>
      <c r="R223" s="24">
        <v>-6.259046686041445E-05</v>
      </c>
      <c r="S223" s="24">
        <v>-0.00043912630690648766</v>
      </c>
      <c r="T223" s="24">
        <v>-6.354651125510261E-06</v>
      </c>
      <c r="U223" s="24">
        <v>7.390884415265408E-05</v>
      </c>
      <c r="V223" s="24">
        <v>-4.946678572104122E-06</v>
      </c>
      <c r="W223" s="24">
        <v>-2.8074269176001654E-05</v>
      </c>
      <c r="X223" s="24">
        <v>67.5</v>
      </c>
    </row>
    <row r="224" spans="1:24" ht="12.75" hidden="1">
      <c r="A224" s="24">
        <v>1590</v>
      </c>
      <c r="B224" s="24">
        <v>129.94000244140625</v>
      </c>
      <c r="C224" s="24">
        <v>127.83999633789062</v>
      </c>
      <c r="D224" s="24">
        <v>9.180233001708984</v>
      </c>
      <c r="E224" s="24">
        <v>9.612090110778809</v>
      </c>
      <c r="F224" s="24">
        <v>23.049226840849105</v>
      </c>
      <c r="G224" s="24" t="s">
        <v>58</v>
      </c>
      <c r="H224" s="24">
        <v>-2.6643290323062985</v>
      </c>
      <c r="I224" s="24">
        <v>59.77567340909995</v>
      </c>
      <c r="J224" s="24" t="s">
        <v>61</v>
      </c>
      <c r="K224" s="24">
        <v>-0.7135886020838997</v>
      </c>
      <c r="L224" s="24">
        <v>-0.14368322049795013</v>
      </c>
      <c r="M224" s="24">
        <v>-0.17102088511300517</v>
      </c>
      <c r="N224" s="24">
        <v>-0.07525363609680052</v>
      </c>
      <c r="O224" s="24">
        <v>-0.0283194574526602</v>
      </c>
      <c r="P224" s="24">
        <v>-0.00412102131725271</v>
      </c>
      <c r="Q224" s="24">
        <v>-0.00362948299156364</v>
      </c>
      <c r="R224" s="24">
        <v>-0.0011567432157789295</v>
      </c>
      <c r="S224" s="24">
        <v>-0.0003427011949338026</v>
      </c>
      <c r="T224" s="24">
        <v>-6.035679557355802E-05</v>
      </c>
      <c r="U224" s="24">
        <v>-8.551795854004308E-05</v>
      </c>
      <c r="V224" s="24">
        <v>-4.269528537096625E-05</v>
      </c>
      <c r="W224" s="24">
        <v>-2.0445789371259664E-05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1592</v>
      </c>
      <c r="B226" s="24">
        <v>149.72</v>
      </c>
      <c r="C226" s="24">
        <v>154.92</v>
      </c>
      <c r="D226" s="24">
        <v>8.643490289054597</v>
      </c>
      <c r="E226" s="24">
        <v>8.988926265310528</v>
      </c>
      <c r="F226" s="24">
        <v>26.146440172369402</v>
      </c>
      <c r="G226" s="24" t="s">
        <v>59</v>
      </c>
      <c r="H226" s="24">
        <v>-10.141472161205712</v>
      </c>
      <c r="I226" s="24">
        <v>72.07852783879429</v>
      </c>
      <c r="J226" s="24" t="s">
        <v>73</v>
      </c>
      <c r="K226" s="24">
        <v>1.0584677768628972</v>
      </c>
      <c r="M226" s="24" t="s">
        <v>68</v>
      </c>
      <c r="N226" s="24">
        <v>0.6129114376915449</v>
      </c>
      <c r="X226" s="24">
        <v>67.5</v>
      </c>
    </row>
    <row r="227" spans="1:24" ht="12.75" hidden="1">
      <c r="A227" s="24">
        <v>1591</v>
      </c>
      <c r="B227" s="24">
        <v>126.73999786376953</v>
      </c>
      <c r="C227" s="24">
        <v>154.5399932861328</v>
      </c>
      <c r="D227" s="24">
        <v>8.530038833618164</v>
      </c>
      <c r="E227" s="24">
        <v>8.747207641601562</v>
      </c>
      <c r="F227" s="24">
        <v>26.94935391565548</v>
      </c>
      <c r="G227" s="24" t="s">
        <v>56</v>
      </c>
      <c r="H227" s="24">
        <v>15.967439708994448</v>
      </c>
      <c r="I227" s="24">
        <v>75.20743757276398</v>
      </c>
      <c r="J227" s="24" t="s">
        <v>62</v>
      </c>
      <c r="K227" s="24">
        <v>0.9302512415184511</v>
      </c>
      <c r="L227" s="24">
        <v>0.37043280425519615</v>
      </c>
      <c r="M227" s="24">
        <v>0.22022489830648087</v>
      </c>
      <c r="N227" s="24">
        <v>0.07648440702462572</v>
      </c>
      <c r="O227" s="24">
        <v>0.037360424339071316</v>
      </c>
      <c r="P227" s="24">
        <v>0.01062663493390417</v>
      </c>
      <c r="Q227" s="24">
        <v>0.004547689179716942</v>
      </c>
      <c r="R227" s="24">
        <v>0.0011773195345997857</v>
      </c>
      <c r="S227" s="24">
        <v>0.0004901676421173674</v>
      </c>
      <c r="T227" s="24">
        <v>0.00015640137061552462</v>
      </c>
      <c r="U227" s="24">
        <v>9.946252371892824E-05</v>
      </c>
      <c r="V227" s="24">
        <v>4.3684380845363855E-05</v>
      </c>
      <c r="W227" s="24">
        <v>3.056305182955536E-05</v>
      </c>
      <c r="X227" s="24">
        <v>67.5</v>
      </c>
    </row>
    <row r="228" spans="1:24" ht="12.75" hidden="1">
      <c r="A228" s="24">
        <v>1590</v>
      </c>
      <c r="B228" s="24">
        <v>129.94000244140625</v>
      </c>
      <c r="C228" s="24">
        <v>127.83999633789062</v>
      </c>
      <c r="D228" s="24">
        <v>9.180233001708984</v>
      </c>
      <c r="E228" s="24">
        <v>9.612090110778809</v>
      </c>
      <c r="F228" s="24">
        <v>28.10841610277618</v>
      </c>
      <c r="G228" s="24" t="s">
        <v>57</v>
      </c>
      <c r="H228" s="24">
        <v>10.45613037068847</v>
      </c>
      <c r="I228" s="24">
        <v>72.89613281209472</v>
      </c>
      <c r="J228" s="24" t="s">
        <v>60</v>
      </c>
      <c r="K228" s="24">
        <v>-0.7941176152031082</v>
      </c>
      <c r="L228" s="24">
        <v>-0.0020146713485298946</v>
      </c>
      <c r="M228" s="24">
        <v>0.18668092386250432</v>
      </c>
      <c r="N228" s="24">
        <v>-0.0007910763959541256</v>
      </c>
      <c r="O228" s="24">
        <v>-0.0321010626067352</v>
      </c>
      <c r="P228" s="24">
        <v>-0.0002304263471656273</v>
      </c>
      <c r="Q228" s="24">
        <v>0.003790314818290664</v>
      </c>
      <c r="R228" s="24">
        <v>-6.361507713907184E-05</v>
      </c>
      <c r="S228" s="24">
        <v>-0.0004371223325355858</v>
      </c>
      <c r="T228" s="24">
        <v>-1.6406976036207113E-05</v>
      </c>
      <c r="U228" s="24">
        <v>7.827675776326988E-05</v>
      </c>
      <c r="V228" s="24">
        <v>-5.02773529806723E-06</v>
      </c>
      <c r="W228" s="24">
        <v>-2.7700336882415223E-05</v>
      </c>
      <c r="X228" s="24">
        <v>67.5</v>
      </c>
    </row>
    <row r="229" spans="1:24" ht="12.75" hidden="1">
      <c r="A229" s="24">
        <v>1084</v>
      </c>
      <c r="B229" s="24">
        <v>119.08000183105469</v>
      </c>
      <c r="C229" s="24">
        <v>120.4800033569336</v>
      </c>
      <c r="D229" s="24">
        <v>9.990204811096191</v>
      </c>
      <c r="E229" s="24">
        <v>9.857905387878418</v>
      </c>
      <c r="F229" s="24">
        <v>23.034981160572666</v>
      </c>
      <c r="G229" s="24" t="s">
        <v>58</v>
      </c>
      <c r="H229" s="24">
        <v>3.2902735921246062</v>
      </c>
      <c r="I229" s="24">
        <v>54.870275423179294</v>
      </c>
      <c r="J229" s="24" t="s">
        <v>61</v>
      </c>
      <c r="K229" s="24">
        <v>-0.4845044742525582</v>
      </c>
      <c r="L229" s="24">
        <v>-0.37042732562234915</v>
      </c>
      <c r="M229" s="24">
        <v>-0.11682995549062623</v>
      </c>
      <c r="N229" s="24">
        <v>-0.0764803158730688</v>
      </c>
      <c r="O229" s="24">
        <v>-0.019113426859512637</v>
      </c>
      <c r="P229" s="24">
        <v>-0.010624136375113245</v>
      </c>
      <c r="Q229" s="24">
        <v>-0.0025129644751887676</v>
      </c>
      <c r="R229" s="24">
        <v>-0.001175599595317575</v>
      </c>
      <c r="S229" s="24">
        <v>-0.000221784543594788</v>
      </c>
      <c r="T229" s="24">
        <v>-0.00015553841926598718</v>
      </c>
      <c r="U229" s="24">
        <v>-6.136401892484497E-05</v>
      </c>
      <c r="V229" s="24">
        <v>-4.339408954702658E-05</v>
      </c>
      <c r="W229" s="24">
        <v>-1.2914777339807078E-05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2004-11-03T08:16:25Z</cp:lastPrinted>
  <dcterms:created xsi:type="dcterms:W3CDTF">2003-07-09T12:58:06Z</dcterms:created>
  <dcterms:modified xsi:type="dcterms:W3CDTF">2004-11-06T09:13:35Z</dcterms:modified>
  <cp:category/>
  <cp:version/>
  <cp:contentType/>
  <cp:contentStatus/>
</cp:coreProperties>
</file>