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<sst xmlns="http://schemas.openxmlformats.org/spreadsheetml/2006/main" count="626" uniqueCount="146">
  <si>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</si>
  <si>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</si>
  <si>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</si>
  <si>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</si>
  <si>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</si>
  <si>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</si>
  <si>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</si>
  <si>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</si>
  <si>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</si>
  <si>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</si>
  <si>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</si>
  <si>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</si>
  <si>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</si>
  <si>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</si>
  <si>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</si>
  <si>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</si>
  <si>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</si>
  <si>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</si>
  <si>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</si>
  <si>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</si>
  <si>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</si>
  <si>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</si>
  <si>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</si>
  <si>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</si>
  <si>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</si>
  <si>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</si>
  <si>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</si>
  <si>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</si>
  <si>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</si>
  <si>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</si>
  <si>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</si>
  <si>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</si>
  <si>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</si>
  <si>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</si>
  <si>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</si>
  <si>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</si>
  <si>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</si>
  <si>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</si>
  <si>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</si>
  <si>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</si>
  <si>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</si>
  <si>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</si>
  <si>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</si>
  <si>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</si>
  <si>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</si>
  <si>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</si>
  <si>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</si>
  <si>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</si>
  <si>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</si>
  <si>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</si>
  <si>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</si>
  <si>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</si>
  <si>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</si>
  <si>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</si>
  <si>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</si>
  <si>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</si>
  <si>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</si>
  <si>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</si>
  <si>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</si>
  <si>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</si>
  <si>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</si>
  <si>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</si>
  <si>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</si>
  <si>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</si>
  <si>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</si>
  <si>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</si>
  <si>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</si>
  <si>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</si>
  <si>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</si>
  <si>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</si>
  <si>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</si>
  <si>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</si>
  <si>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</si>
  <si>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</si>
  <si>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</si>
  <si>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</si>
  <si>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</si>
  <si>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</si>
  <si>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</si>
  <si>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</si>
  <si>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</si>
  <si>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</si>
  <si>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</si>
  <si>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</si>
  <si>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</si>
  <si>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</si>
  <si>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</si>
  <si>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</si>
  <si>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</si>
  <si>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</si>
  <si>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</si>
  <si>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</si>
  <si>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</si>
  <si>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</si>
  <si>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</si>
  <si>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</si>
  <si>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</si>
  <si>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</si>
  <si>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</si>
  <si>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</si>
  <si>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</si>
  <si>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</si>
  <si>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</si>
  <si>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</si>
  <si>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</si>
  <si>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</si>
  <si>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</si>
  <si>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</si>
  <si>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</si>
  <si>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</si>
  <si>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</si>
  <si>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</si>
  <si>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</si>
  <si>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</si>
  <si>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</si>
  <si>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</si>
  <si>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</si>
  <si>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</si>
  <si>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</si>
  <si>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</si>
  <si>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</si>
  <si>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</si>
  <si>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</si>
  <si>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</si>
  <si>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</si>
  <si>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</si>
  <si>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</si>
  <si>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</si>
  <si>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</si>
  <si>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</si>
  <si>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</si>
  <si>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</si>
  <si>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</si>
  <si>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</si>
  <si>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</si>
  <si>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</si>
  <si>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</si>
  <si>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</si>
  <si>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</si>
  <si>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</si>
  <si>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</si>
  <si>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</si>
  <si>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</si>
  <si>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387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</si>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</sst>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186.9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9.699691165743445</v>
      </c>
      <c r="C41" s="77">
        <f aca="true" t="shared" si="0" ref="C41:C55">($B$41*H41+$B$42*J41+$B$43*L41+$B$44*N41+$B$45*P41+$B$46*R41+$B$47*T41+$B$48*V41)/100</f>
        <v>-6.083105302764143E-08</v>
      </c>
      <c r="D41" s="77">
        <f aca="true" t="shared" si="1" ref="D41:D55">($B$41*I41+$B$42*K41+$B$43*M41+$B$44*O41+$B$45*Q41+$B$46*S41+$B$47*U41+$B$48*W41)/100</f>
        <v>-5.6710636129014044E-08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3.6841988057971804</v>
      </c>
      <c r="C42" s="77">
        <f t="shared" si="0"/>
        <v>-1.6304695869780663E-10</v>
      </c>
      <c r="D42" s="77">
        <f t="shared" si="1"/>
        <v>-6.077198297789466E-08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-8.08937300328519</v>
      </c>
      <c r="C43" s="77">
        <f t="shared" si="0"/>
        <v>0.7292245923597998</v>
      </c>
      <c r="D43" s="77">
        <f t="shared" si="1"/>
        <v>-0.6870507350260036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22.713109682139418</v>
      </c>
      <c r="C44" s="77">
        <f t="shared" si="0"/>
        <v>0.002638814041823152</v>
      </c>
      <c r="D44" s="77">
        <f t="shared" si="1"/>
        <v>0.4847034763210267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9.699691165743445</v>
      </c>
      <c r="C45" s="77">
        <f t="shared" si="0"/>
        <v>-0.17447105746873862</v>
      </c>
      <c r="D45" s="77">
        <f t="shared" si="1"/>
        <v>-0.16067660465328296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3.6841988057971804</v>
      </c>
      <c r="C46" s="77">
        <f t="shared" si="0"/>
        <v>-0.0011316047358535118</v>
      </c>
      <c r="D46" s="77">
        <f t="shared" si="1"/>
        <v>-0.10944077588702228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-8.08937300328519</v>
      </c>
      <c r="C47" s="77">
        <f t="shared" si="0"/>
        <v>0.028987459027688366</v>
      </c>
      <c r="D47" s="77">
        <f t="shared" si="1"/>
        <v>-0.02790746269313466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22.713109682139418</v>
      </c>
      <c r="C48" s="77">
        <f t="shared" si="0"/>
        <v>0.0003017214205535444</v>
      </c>
      <c r="D48" s="77">
        <f t="shared" si="1"/>
        <v>0.01390137143887203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-0.0036886228193318375</v>
      </c>
      <c r="D49" s="77">
        <f t="shared" si="1"/>
        <v>-0.003222394508813424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-9.094260955929725E-05</v>
      </c>
      <c r="D50" s="77">
        <f t="shared" si="1"/>
        <v>-0.0016822360212130222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0.0003547461596626359</v>
      </c>
      <c r="D51" s="77">
        <f t="shared" si="1"/>
        <v>-0.0003909785636169788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2.147052517588941E-05</v>
      </c>
      <c r="D52" s="77">
        <f t="shared" si="1"/>
        <v>0.00020347456297332422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-8.602724643770002E-05</v>
      </c>
      <c r="D53" s="77">
        <f t="shared" si="1"/>
        <v>-6.388165270755927E-05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-7.1691766296354904E-06</v>
      </c>
      <c r="D54" s="77">
        <f t="shared" si="1"/>
        <v>-6.210960048236355E-05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2.1302224910334484E-05</v>
      </c>
      <c r="D55" s="77">
        <f t="shared" si="1"/>
        <v>-2.5095527085179098E-05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1456</v>
      </c>
      <c r="B3" s="11">
        <v>146.03</v>
      </c>
      <c r="C3" s="11">
        <v>156.31333333333333</v>
      </c>
      <c r="D3" s="11">
        <v>8.487438941804562</v>
      </c>
      <c r="E3" s="11">
        <v>8.854835672771536</v>
      </c>
      <c r="F3" s="12" t="s">
        <v>69</v>
      </c>
      <c r="H3" s="102">
        <v>0.0625</v>
      </c>
    </row>
    <row r="4" spans="1:9" ht="16.5" customHeight="1">
      <c r="A4" s="13">
        <v>1295</v>
      </c>
      <c r="B4" s="14">
        <v>139.71</v>
      </c>
      <c r="C4" s="14">
        <v>134.61</v>
      </c>
      <c r="D4" s="14">
        <v>8.546611342542722</v>
      </c>
      <c r="E4" s="14">
        <v>9.360072503878309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1455</v>
      </c>
      <c r="B5" s="26">
        <v>130.70666666666668</v>
      </c>
      <c r="C5" s="26">
        <v>155.7566666666667</v>
      </c>
      <c r="D5" s="26">
        <v>8.873749501366868</v>
      </c>
      <c r="E5" s="26">
        <v>8.630386468762662</v>
      </c>
      <c r="F5" s="15" t="s">
        <v>71</v>
      </c>
      <c r="I5" s="75">
        <v>2605</v>
      </c>
    </row>
    <row r="6" spans="1:6" s="2" customFormat="1" ht="13.5" thickBot="1">
      <c r="A6" s="16">
        <v>1414</v>
      </c>
      <c r="B6" s="17">
        <v>173.8</v>
      </c>
      <c r="C6" s="17">
        <v>186.96666666666667</v>
      </c>
      <c r="D6" s="17">
        <v>8.472943019274537</v>
      </c>
      <c r="E6" s="17">
        <v>8.896533199582217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2611</v>
      </c>
      <c r="K15" s="75">
        <v>2619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9.699691165743445</v>
      </c>
      <c r="C19" s="34">
        <v>81.90969116574345</v>
      </c>
      <c r="D19" s="35">
        <v>29.392006854618447</v>
      </c>
      <c r="K19" s="97" t="s">
        <v>131</v>
      </c>
    </row>
    <row r="20" spans="1:11" ht="12.75">
      <c r="A20" s="33" t="s">
        <v>57</v>
      </c>
      <c r="B20" s="34">
        <v>3.6841988057971804</v>
      </c>
      <c r="C20" s="34">
        <v>66.89086547246386</v>
      </c>
      <c r="D20" s="35">
        <v>24.93091256247467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-8.08937300328519</v>
      </c>
      <c r="C21" s="34">
        <v>98.21062699671482</v>
      </c>
      <c r="D21" s="35">
        <v>34.887641453910824</v>
      </c>
      <c r="F21" s="24" t="s">
        <v>134</v>
      </c>
    </row>
    <row r="22" spans="1:11" ht="16.5" thickBot="1">
      <c r="A22" s="36" t="s">
        <v>59</v>
      </c>
      <c r="B22" s="37">
        <v>22.713109682139418</v>
      </c>
      <c r="C22" s="37">
        <v>101.24310968213942</v>
      </c>
      <c r="D22" s="38">
        <v>36.068402856510026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20.63532066345215</v>
      </c>
      <c r="I23" s="75">
        <v>2587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0.7292245923597998</v>
      </c>
      <c r="C27" s="44">
        <v>0.002638814041823152</v>
      </c>
      <c r="D27" s="44">
        <v>-0.17447105746873862</v>
      </c>
      <c r="E27" s="44">
        <v>-0.0011316047358535118</v>
      </c>
      <c r="F27" s="44">
        <v>0.028987459027688366</v>
      </c>
      <c r="G27" s="44">
        <v>0.0003017214205535444</v>
      </c>
      <c r="H27" s="44">
        <v>-0.0036886228193318375</v>
      </c>
      <c r="I27" s="45">
        <v>-9.094260955929725E-05</v>
      </c>
    </row>
    <row r="28" spans="1:9" ht="13.5" thickBot="1">
      <c r="A28" s="46" t="s">
        <v>61</v>
      </c>
      <c r="B28" s="47">
        <v>-0.6870507350260036</v>
      </c>
      <c r="C28" s="47">
        <v>0.4847034763210267</v>
      </c>
      <c r="D28" s="47">
        <v>-0.16067660465328296</v>
      </c>
      <c r="E28" s="47">
        <v>-0.10944077588702228</v>
      </c>
      <c r="F28" s="47">
        <v>-0.02790746269313466</v>
      </c>
      <c r="G28" s="47">
        <v>0.01390137143887203</v>
      </c>
      <c r="H28" s="47">
        <v>-0.003222394508813424</v>
      </c>
      <c r="I28" s="48">
        <v>-0.0016822360212130222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1456</v>
      </c>
      <c r="B39" s="50">
        <v>146.03</v>
      </c>
      <c r="C39" s="50">
        <v>156.31333333333333</v>
      </c>
      <c r="D39" s="50">
        <v>8.487438941804562</v>
      </c>
      <c r="E39" s="50">
        <v>8.854835672771536</v>
      </c>
      <c r="F39" s="54">
        <f>I39*D39/(23678+B39)*1000</f>
        <v>36.068402856510026</v>
      </c>
      <c r="G39" s="59" t="s">
        <v>59</v>
      </c>
      <c r="H39" s="58">
        <f>I39-B39+X39</f>
        <v>22.713109682139418</v>
      </c>
      <c r="I39" s="58">
        <f>(B39+C42-2*X39)*(23678+B39)*E42/((23678+C42)*D39+E42*(23678+B39))</f>
        <v>101.24310968213942</v>
      </c>
      <c r="J39" s="24" t="s">
        <v>73</v>
      </c>
      <c r="K39" s="24">
        <f>(K40*K40+L40*L40+M40*M40+N40*N40+O40*O40+P40*P40+Q40*Q40+R40*R40+S40*S40+T40*T40+U40*U40+V40*V40+W40*W40)</f>
        <v>1.3088269304504117</v>
      </c>
      <c r="M39" s="24" t="s">
        <v>68</v>
      </c>
      <c r="N39" s="24">
        <f>(K44*K44+L44*L44+M44*M44+N44*N44+O44*O44+P44*P44+Q44*Q44+R44*R44+S44*S44+T44*T44+U44*U44+V44*V44+W44*W44)</f>
        <v>0.7917017261981423</v>
      </c>
      <c r="X39" s="55">
        <f>(1-$H$2)*1000</f>
        <v>67.5</v>
      </c>
    </row>
    <row r="40" spans="1:24" ht="12.75">
      <c r="A40" s="49">
        <v>1295</v>
      </c>
      <c r="B40" s="50">
        <v>139.71</v>
      </c>
      <c r="C40" s="50">
        <v>134.61</v>
      </c>
      <c r="D40" s="50">
        <v>8.546611342542722</v>
      </c>
      <c r="E40" s="50">
        <v>9.360072503878309</v>
      </c>
      <c r="F40" s="54">
        <f>I40*D40/(23678+B40)*1000</f>
        <v>29.392006854618447</v>
      </c>
      <c r="G40" s="59" t="s">
        <v>56</v>
      </c>
      <c r="H40" s="58">
        <f>I40-B40+X40</f>
        <v>9.699691165743445</v>
      </c>
      <c r="I40" s="58">
        <f>(B40+C39-2*X40)*(23678+B40)*E39/((23678+C39)*D40+E39*(23678+B40))</f>
        <v>81.90969116574345</v>
      </c>
      <c r="J40" s="24" t="s">
        <v>62</v>
      </c>
      <c r="K40" s="52">
        <f aca="true" t="shared" si="0" ref="K40:W40">SQRT(K41*K41+K42*K42)</f>
        <v>1.0019018008777547</v>
      </c>
      <c r="L40" s="52">
        <f t="shared" si="0"/>
        <v>0.48471065936003044</v>
      </c>
      <c r="M40" s="52">
        <f t="shared" si="0"/>
        <v>0.23718583679715632</v>
      </c>
      <c r="N40" s="52">
        <f t="shared" si="0"/>
        <v>0.10944662606052158</v>
      </c>
      <c r="O40" s="52">
        <f t="shared" si="0"/>
        <v>0.04023803244258614</v>
      </c>
      <c r="P40" s="52">
        <f t="shared" si="0"/>
        <v>0.013904645399905309</v>
      </c>
      <c r="Q40" s="52">
        <f t="shared" si="0"/>
        <v>0.004897934735551962</v>
      </c>
      <c r="R40" s="52">
        <f t="shared" si="0"/>
        <v>0.0016846924316622528</v>
      </c>
      <c r="S40" s="52">
        <f t="shared" si="0"/>
        <v>0.0005279290435308369</v>
      </c>
      <c r="T40" s="52">
        <f t="shared" si="0"/>
        <v>0.0002046042062825537</v>
      </c>
      <c r="U40" s="52">
        <f t="shared" si="0"/>
        <v>0.00010715200736478055</v>
      </c>
      <c r="V40" s="52">
        <f t="shared" si="0"/>
        <v>6.252199265559061E-05</v>
      </c>
      <c r="W40" s="52">
        <f t="shared" si="0"/>
        <v>3.291762849619384E-05</v>
      </c>
      <c r="X40" s="55">
        <f>(1-$H$2)*1000</f>
        <v>67.5</v>
      </c>
    </row>
    <row r="41" spans="1:24" ht="12.75">
      <c r="A41" s="49">
        <v>1455</v>
      </c>
      <c r="B41" s="50">
        <v>130.70666666666668</v>
      </c>
      <c r="C41" s="50">
        <v>155.7566666666667</v>
      </c>
      <c r="D41" s="50">
        <v>8.873749501366868</v>
      </c>
      <c r="E41" s="50">
        <v>8.630386468762662</v>
      </c>
      <c r="F41" s="54">
        <f>I41*D41/(23678+B41)*1000</f>
        <v>24.93091256247467</v>
      </c>
      <c r="G41" s="59" t="s">
        <v>57</v>
      </c>
      <c r="H41" s="58">
        <f>I41-B41+X41</f>
        <v>3.6841988057971804</v>
      </c>
      <c r="I41" s="58">
        <f>(B41+C40-2*X41)*(23678+B41)*E40/((23678+C40)*D41+E40*(23678+B41))</f>
        <v>66.89086547246386</v>
      </c>
      <c r="J41" s="24" t="s">
        <v>60</v>
      </c>
      <c r="K41" s="52">
        <f>'calcul config'!C43</f>
        <v>0.7292245923597998</v>
      </c>
      <c r="L41" s="52">
        <f>'calcul config'!C44</f>
        <v>0.002638814041823152</v>
      </c>
      <c r="M41" s="52">
        <f>'calcul config'!C45</f>
        <v>-0.17447105746873862</v>
      </c>
      <c r="N41" s="52">
        <f>'calcul config'!C46</f>
        <v>-0.0011316047358535118</v>
      </c>
      <c r="O41" s="52">
        <f>'calcul config'!C47</f>
        <v>0.028987459027688366</v>
      </c>
      <c r="P41" s="52">
        <f>'calcul config'!C48</f>
        <v>0.0003017214205535444</v>
      </c>
      <c r="Q41" s="52">
        <f>'calcul config'!C49</f>
        <v>-0.0036886228193318375</v>
      </c>
      <c r="R41" s="52">
        <f>'calcul config'!C50</f>
        <v>-9.094260955929725E-05</v>
      </c>
      <c r="S41" s="52">
        <f>'calcul config'!C51</f>
        <v>0.0003547461596626359</v>
      </c>
      <c r="T41" s="52">
        <f>'calcul config'!C52</f>
        <v>2.147052517588941E-05</v>
      </c>
      <c r="U41" s="52">
        <f>'calcul config'!C53</f>
        <v>-8.602724643770002E-05</v>
      </c>
      <c r="V41" s="52">
        <f>'calcul config'!C54</f>
        <v>-7.1691766296354904E-06</v>
      </c>
      <c r="W41" s="52">
        <f>'calcul config'!C55</f>
        <v>2.1302224910334484E-05</v>
      </c>
      <c r="X41" s="55">
        <f>(1-$H$2)*1000</f>
        <v>67.5</v>
      </c>
    </row>
    <row r="42" spans="1:24" ht="12.75">
      <c r="A42" s="49">
        <v>1414</v>
      </c>
      <c r="B42" s="50">
        <v>173.8</v>
      </c>
      <c r="C42" s="50">
        <v>186.96666666666667</v>
      </c>
      <c r="D42" s="50">
        <v>8.472943019274537</v>
      </c>
      <c r="E42" s="50">
        <v>8.896533199582217</v>
      </c>
      <c r="F42" s="54">
        <f>I42*D42/(23678+B42)*1000</f>
        <v>34.887641453910824</v>
      </c>
      <c r="G42" s="59" t="s">
        <v>58</v>
      </c>
      <c r="H42" s="58">
        <f>I42-B42+X42</f>
        <v>-8.08937300328519</v>
      </c>
      <c r="I42" s="58">
        <f>(B42+C41-2*X42)*(23678+B42)*E41/((23678+C41)*D42+E41*(23678+B42))</f>
        <v>98.21062699671482</v>
      </c>
      <c r="J42" s="24" t="s">
        <v>61</v>
      </c>
      <c r="K42" s="52">
        <f>'calcul config'!D43</f>
        <v>-0.6870507350260036</v>
      </c>
      <c r="L42" s="52">
        <f>'calcul config'!D44</f>
        <v>0.4847034763210267</v>
      </c>
      <c r="M42" s="52">
        <f>'calcul config'!D45</f>
        <v>-0.16067660465328296</v>
      </c>
      <c r="N42" s="52">
        <f>'calcul config'!D46</f>
        <v>-0.10944077588702228</v>
      </c>
      <c r="O42" s="52">
        <f>'calcul config'!D47</f>
        <v>-0.02790746269313466</v>
      </c>
      <c r="P42" s="52">
        <f>'calcul config'!D48</f>
        <v>0.01390137143887203</v>
      </c>
      <c r="Q42" s="52">
        <f>'calcul config'!D49</f>
        <v>-0.003222394508813424</v>
      </c>
      <c r="R42" s="52">
        <f>'calcul config'!D50</f>
        <v>-0.0016822360212130222</v>
      </c>
      <c r="S42" s="52">
        <f>'calcul config'!D51</f>
        <v>-0.0003909785636169788</v>
      </c>
      <c r="T42" s="52">
        <f>'calcul config'!D52</f>
        <v>0.00020347456297332422</v>
      </c>
      <c r="U42" s="52">
        <f>'calcul config'!D53</f>
        <v>-6.388165270755927E-05</v>
      </c>
      <c r="V42" s="52">
        <f>'calcul config'!D54</f>
        <v>-6.210960048236355E-05</v>
      </c>
      <c r="W42" s="52">
        <f>'calcul config'!D55</f>
        <v>-2.5095527085179098E-05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0.6679345339185031</v>
      </c>
      <c r="L44" s="52">
        <f>L40/(L43*1.5)</f>
        <v>0.4616291993905053</v>
      </c>
      <c r="M44" s="52">
        <f aca="true" t="shared" si="1" ref="M44:W44">M40/(M43*1.5)</f>
        <v>0.26353981866350706</v>
      </c>
      <c r="N44" s="52">
        <f t="shared" si="1"/>
        <v>0.1459288347473621</v>
      </c>
      <c r="O44" s="52">
        <f t="shared" si="1"/>
        <v>0.17883569974482733</v>
      </c>
      <c r="P44" s="52">
        <f t="shared" si="1"/>
        <v>0.09269763599936871</v>
      </c>
      <c r="Q44" s="52">
        <f t="shared" si="1"/>
        <v>0.032652898237013075</v>
      </c>
      <c r="R44" s="52">
        <f t="shared" si="1"/>
        <v>0.003743760959249451</v>
      </c>
      <c r="S44" s="52">
        <f t="shared" si="1"/>
        <v>0.0070390539137444915</v>
      </c>
      <c r="T44" s="52">
        <f t="shared" si="1"/>
        <v>0.0027280560837673823</v>
      </c>
      <c r="U44" s="52">
        <f t="shared" si="1"/>
        <v>0.001428693431530407</v>
      </c>
      <c r="V44" s="52">
        <f t="shared" si="1"/>
        <v>0.0008336265687412081</v>
      </c>
      <c r="W44" s="52">
        <f t="shared" si="1"/>
        <v>0.0004389017132825845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1456</v>
      </c>
      <c r="B51" s="100">
        <v>156.84</v>
      </c>
      <c r="C51" s="100">
        <v>169.74</v>
      </c>
      <c r="D51" s="100">
        <v>8.480714791547307</v>
      </c>
      <c r="E51" s="100">
        <v>8.856115044203388</v>
      </c>
      <c r="F51" s="100">
        <v>39.16341370541783</v>
      </c>
      <c r="G51" s="100" t="s">
        <v>59</v>
      </c>
      <c r="H51" s="100">
        <v>20.727809431913755</v>
      </c>
      <c r="I51" s="100">
        <v>110.06780943191376</v>
      </c>
      <c r="J51" s="100" t="s">
        <v>73</v>
      </c>
      <c r="K51" s="100">
        <v>1.3428671584812382</v>
      </c>
      <c r="M51" s="100" t="s">
        <v>68</v>
      </c>
      <c r="N51" s="100">
        <v>0.7588976224580284</v>
      </c>
      <c r="X51" s="100">
        <v>67.5</v>
      </c>
    </row>
    <row r="52" spans="1:24" s="100" customFormat="1" ht="12.75">
      <c r="A52" s="100">
        <v>1295</v>
      </c>
      <c r="B52" s="100">
        <v>148.05999755859375</v>
      </c>
      <c r="C52" s="100">
        <v>140.75999450683594</v>
      </c>
      <c r="D52" s="100">
        <v>8.496264457702637</v>
      </c>
      <c r="E52" s="100">
        <v>9.651836395263672</v>
      </c>
      <c r="F52" s="100">
        <v>33.25391183551556</v>
      </c>
      <c r="G52" s="100" t="s">
        <v>56</v>
      </c>
      <c r="H52" s="100">
        <v>12.693890958049181</v>
      </c>
      <c r="I52" s="100">
        <v>93.25388851664293</v>
      </c>
      <c r="J52" s="100" t="s">
        <v>62</v>
      </c>
      <c r="K52" s="100">
        <v>1.070988174424301</v>
      </c>
      <c r="L52" s="100">
        <v>0.34358147538943495</v>
      </c>
      <c r="M52" s="100">
        <v>0.2535411196468065</v>
      </c>
      <c r="N52" s="100">
        <v>0.10743563658045865</v>
      </c>
      <c r="O52" s="100">
        <v>0.04301274103313396</v>
      </c>
      <c r="P52" s="100">
        <v>0.009856082750429205</v>
      </c>
      <c r="Q52" s="100">
        <v>0.005235681186259382</v>
      </c>
      <c r="R52" s="100">
        <v>0.0016537497879808207</v>
      </c>
      <c r="S52" s="100">
        <v>0.0005643341500445346</v>
      </c>
      <c r="T52" s="100">
        <v>0.00014503044823463025</v>
      </c>
      <c r="U52" s="100">
        <v>0.00011453605631342743</v>
      </c>
      <c r="V52" s="100">
        <v>6.137457922011207E-05</v>
      </c>
      <c r="W52" s="100">
        <v>3.5187102127941656E-05</v>
      </c>
      <c r="X52" s="100">
        <v>67.5</v>
      </c>
    </row>
    <row r="53" spans="1:24" s="100" customFormat="1" ht="12.75">
      <c r="A53" s="100">
        <v>1455</v>
      </c>
      <c r="B53" s="100">
        <v>143.8800048828125</v>
      </c>
      <c r="C53" s="100">
        <v>166.8800048828125</v>
      </c>
      <c r="D53" s="100">
        <v>8.822492599487305</v>
      </c>
      <c r="E53" s="100">
        <v>8.570830345153809</v>
      </c>
      <c r="F53" s="100">
        <v>28.955522796286036</v>
      </c>
      <c r="G53" s="100" t="s">
        <v>57</v>
      </c>
      <c r="H53" s="100">
        <v>1.8036809353948513</v>
      </c>
      <c r="I53" s="100">
        <v>78.18368581820735</v>
      </c>
      <c r="J53" s="100" t="s">
        <v>60</v>
      </c>
      <c r="K53" s="100">
        <v>0.7247999249728548</v>
      </c>
      <c r="L53" s="100">
        <v>0.0018709496680080434</v>
      </c>
      <c r="M53" s="100">
        <v>-0.1736965541001909</v>
      </c>
      <c r="N53" s="100">
        <v>-0.0011107429730749952</v>
      </c>
      <c r="O53" s="100">
        <v>0.02876587183399829</v>
      </c>
      <c r="P53" s="100">
        <v>0.00021387015367014167</v>
      </c>
      <c r="Q53" s="100">
        <v>-0.003685653149919136</v>
      </c>
      <c r="R53" s="100">
        <v>-8.926949236222288E-05</v>
      </c>
      <c r="S53" s="100">
        <v>0.00034823518655055676</v>
      </c>
      <c r="T53" s="100">
        <v>1.5214216908419549E-05</v>
      </c>
      <c r="U53" s="100">
        <v>-8.681973824839302E-05</v>
      </c>
      <c r="V53" s="100">
        <v>-7.037559721537294E-06</v>
      </c>
      <c r="W53" s="100">
        <v>2.078519812645908E-05</v>
      </c>
      <c r="X53" s="100">
        <v>67.5</v>
      </c>
    </row>
    <row r="54" spans="1:24" s="100" customFormat="1" ht="12.75">
      <c r="A54" s="100">
        <v>1414</v>
      </c>
      <c r="B54" s="100">
        <v>186.75999450683594</v>
      </c>
      <c r="C54" s="100">
        <v>195.36000061035156</v>
      </c>
      <c r="D54" s="100">
        <v>8.238387107849121</v>
      </c>
      <c r="E54" s="100">
        <v>8.72718334197998</v>
      </c>
      <c r="F54" s="100">
        <v>38.500599543923556</v>
      </c>
      <c r="G54" s="100" t="s">
        <v>58</v>
      </c>
      <c r="H54" s="100">
        <v>-7.7323913811025875</v>
      </c>
      <c r="I54" s="100">
        <v>111.52760312573335</v>
      </c>
      <c r="J54" s="100" t="s">
        <v>61</v>
      </c>
      <c r="K54" s="100">
        <v>-0.7884673350976823</v>
      </c>
      <c r="L54" s="100">
        <v>0.3435763812867827</v>
      </c>
      <c r="M54" s="100">
        <v>-0.18469598383688723</v>
      </c>
      <c r="N54" s="100">
        <v>-0.10742989461735569</v>
      </c>
      <c r="O54" s="100">
        <v>-0.031978438185962584</v>
      </c>
      <c r="P54" s="100">
        <v>0.009853762060283232</v>
      </c>
      <c r="Q54" s="100">
        <v>-0.0037186446916372094</v>
      </c>
      <c r="R54" s="100">
        <v>-0.0016513386445487191</v>
      </c>
      <c r="S54" s="100">
        <v>-0.00044407801989581317</v>
      </c>
      <c r="T54" s="100">
        <v>0.00014423022748023842</v>
      </c>
      <c r="U54" s="100">
        <v>-7.470502825321158E-05</v>
      </c>
      <c r="V54" s="100">
        <v>-6.096976076393615E-05</v>
      </c>
      <c r="W54" s="100">
        <v>-2.8392035767201303E-05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1456</v>
      </c>
      <c r="B56" s="24">
        <v>156.84</v>
      </c>
      <c r="C56" s="24">
        <v>169.74</v>
      </c>
      <c r="D56" s="24">
        <v>8.480714791547307</v>
      </c>
      <c r="E56" s="24">
        <v>8.856115044203388</v>
      </c>
      <c r="F56" s="24">
        <v>33.74475965966303</v>
      </c>
      <c r="G56" s="24" t="s">
        <v>59</v>
      </c>
      <c r="H56" s="24">
        <v>5.498815724373387</v>
      </c>
      <c r="I56" s="24">
        <v>94.83881572437339</v>
      </c>
      <c r="J56" s="24" t="s">
        <v>73</v>
      </c>
      <c r="K56" s="24">
        <v>1.7949848338047343</v>
      </c>
      <c r="M56" s="24" t="s">
        <v>68</v>
      </c>
      <c r="N56" s="24">
        <v>1.3117559268825367</v>
      </c>
      <c r="X56" s="24">
        <v>67.5</v>
      </c>
    </row>
    <row r="57" spans="1:24" ht="12.75" hidden="1">
      <c r="A57" s="24">
        <v>1295</v>
      </c>
      <c r="B57" s="24">
        <v>148.05999755859375</v>
      </c>
      <c r="C57" s="24">
        <v>140.75999450683594</v>
      </c>
      <c r="D57" s="24">
        <v>8.496264457702637</v>
      </c>
      <c r="E57" s="24">
        <v>9.651836395263672</v>
      </c>
      <c r="F57" s="24">
        <v>33.25391183551556</v>
      </c>
      <c r="G57" s="24" t="s">
        <v>56</v>
      </c>
      <c r="H57" s="24">
        <v>12.693890958049181</v>
      </c>
      <c r="I57" s="24">
        <v>93.25388851664293</v>
      </c>
      <c r="J57" s="24" t="s">
        <v>62</v>
      </c>
      <c r="K57" s="24">
        <v>0.9310634744632788</v>
      </c>
      <c r="L57" s="24">
        <v>0.9302929876914465</v>
      </c>
      <c r="M57" s="24">
        <v>0.22041689831122058</v>
      </c>
      <c r="N57" s="24">
        <v>0.10928205519180151</v>
      </c>
      <c r="O57" s="24">
        <v>0.03739326184686394</v>
      </c>
      <c r="P57" s="24">
        <v>0.026687236414865857</v>
      </c>
      <c r="Q57" s="24">
        <v>0.004551568226292042</v>
      </c>
      <c r="R57" s="24">
        <v>0.0016821832510903446</v>
      </c>
      <c r="S57" s="24">
        <v>0.0004905731259877571</v>
      </c>
      <c r="T57" s="24">
        <v>0.0003926721764590833</v>
      </c>
      <c r="U57" s="24">
        <v>9.953831707415715E-05</v>
      </c>
      <c r="V57" s="24">
        <v>6.24464827872088E-05</v>
      </c>
      <c r="W57" s="24">
        <v>3.058515361489438E-05</v>
      </c>
      <c r="X57" s="24">
        <v>67.5</v>
      </c>
    </row>
    <row r="58" spans="1:24" ht="12.75" hidden="1">
      <c r="A58" s="24">
        <v>1414</v>
      </c>
      <c r="B58" s="24">
        <v>186.75999450683594</v>
      </c>
      <c r="C58" s="24">
        <v>195.36000061035156</v>
      </c>
      <c r="D58" s="24">
        <v>8.238387107849121</v>
      </c>
      <c r="E58" s="24">
        <v>8.72718334197998</v>
      </c>
      <c r="F58" s="24">
        <v>35.887300996217284</v>
      </c>
      <c r="G58" s="24" t="s">
        <v>57</v>
      </c>
      <c r="H58" s="24">
        <v>-15.302531242045077</v>
      </c>
      <c r="I58" s="24">
        <v>103.95746326479086</v>
      </c>
      <c r="J58" s="24" t="s">
        <v>60</v>
      </c>
      <c r="K58" s="24">
        <v>0.8019107722235727</v>
      </c>
      <c r="L58" s="24">
        <v>-0.0050605422757749145</v>
      </c>
      <c r="M58" s="24">
        <v>-0.18855611903071107</v>
      </c>
      <c r="N58" s="24">
        <v>-0.0011295865245290052</v>
      </c>
      <c r="O58" s="24">
        <v>0.03240937765293993</v>
      </c>
      <c r="P58" s="24">
        <v>-0.0005792372038963332</v>
      </c>
      <c r="Q58" s="24">
        <v>-0.0038304607651816493</v>
      </c>
      <c r="R58" s="24">
        <v>-9.082347902913193E-05</v>
      </c>
      <c r="S58" s="24">
        <v>0.0004407503944289495</v>
      </c>
      <c r="T58" s="24">
        <v>-4.126320689120829E-05</v>
      </c>
      <c r="U58" s="24">
        <v>-7.923542443591344E-05</v>
      </c>
      <c r="V58" s="24">
        <v>-7.159993861947747E-06</v>
      </c>
      <c r="W58" s="24">
        <v>2.7908276996000374E-05</v>
      </c>
      <c r="X58" s="24">
        <v>67.5</v>
      </c>
    </row>
    <row r="59" spans="1:24" ht="12.75" hidden="1">
      <c r="A59" s="24">
        <v>1455</v>
      </c>
      <c r="B59" s="24">
        <v>143.8800048828125</v>
      </c>
      <c r="C59" s="24">
        <v>166.8800048828125</v>
      </c>
      <c r="D59" s="24">
        <v>8.822492599487305</v>
      </c>
      <c r="E59" s="24">
        <v>8.570830345153809</v>
      </c>
      <c r="F59" s="24">
        <v>37.574181240011676</v>
      </c>
      <c r="G59" s="24" t="s">
        <v>58</v>
      </c>
      <c r="H59" s="24">
        <v>25.07518215053142</v>
      </c>
      <c r="I59" s="24">
        <v>101.45518703334392</v>
      </c>
      <c r="J59" s="24" t="s">
        <v>61</v>
      </c>
      <c r="K59" s="24">
        <v>0.47309439530756014</v>
      </c>
      <c r="L59" s="24">
        <v>-0.9302792235988897</v>
      </c>
      <c r="M59" s="24">
        <v>0.11414989722822913</v>
      </c>
      <c r="N59" s="24">
        <v>-0.10927621708874971</v>
      </c>
      <c r="O59" s="24">
        <v>0.018651763232929157</v>
      </c>
      <c r="P59" s="24">
        <v>-0.026680949603126284</v>
      </c>
      <c r="Q59" s="24">
        <v>0.0024585246887097356</v>
      </c>
      <c r="R59" s="24">
        <v>-0.0016797296169044369</v>
      </c>
      <c r="S59" s="24">
        <v>0.00021540910322482936</v>
      </c>
      <c r="T59" s="24">
        <v>-0.00039049812537599564</v>
      </c>
      <c r="U59" s="24">
        <v>6.024636155334276E-05</v>
      </c>
      <c r="V59" s="24">
        <v>-6.203464919212517E-05</v>
      </c>
      <c r="W59" s="24">
        <v>1.2513180920981008E-05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1456</v>
      </c>
      <c r="B61" s="24">
        <v>156.84</v>
      </c>
      <c r="C61" s="24">
        <v>169.74</v>
      </c>
      <c r="D61" s="24">
        <v>8.480714791547307</v>
      </c>
      <c r="E61" s="24">
        <v>8.856115044203388</v>
      </c>
      <c r="F61" s="24">
        <v>39.16341370541783</v>
      </c>
      <c r="G61" s="24" t="s">
        <v>59</v>
      </c>
      <c r="H61" s="24">
        <v>20.727809431913755</v>
      </c>
      <c r="I61" s="24">
        <v>110.06780943191376</v>
      </c>
      <c r="J61" s="24" t="s">
        <v>73</v>
      </c>
      <c r="K61" s="24">
        <v>1.8684555783724364</v>
      </c>
      <c r="M61" s="24" t="s">
        <v>68</v>
      </c>
      <c r="N61" s="24">
        <v>1.1558460363565355</v>
      </c>
      <c r="X61" s="24">
        <v>67.5</v>
      </c>
    </row>
    <row r="62" spans="1:24" ht="12.75" hidden="1">
      <c r="A62" s="24">
        <v>1455</v>
      </c>
      <c r="B62" s="24">
        <v>143.8800048828125</v>
      </c>
      <c r="C62" s="24">
        <v>166.8800048828125</v>
      </c>
      <c r="D62" s="24">
        <v>8.822492599487305</v>
      </c>
      <c r="E62" s="24">
        <v>8.570830345153809</v>
      </c>
      <c r="F62" s="24">
        <v>33.12114528402868</v>
      </c>
      <c r="G62" s="24" t="s">
        <v>56</v>
      </c>
      <c r="H62" s="24">
        <v>13.05140462908355</v>
      </c>
      <c r="I62" s="24">
        <v>89.43140951189605</v>
      </c>
      <c r="J62" s="24" t="s">
        <v>62</v>
      </c>
      <c r="K62" s="24">
        <v>1.1691967009377453</v>
      </c>
      <c r="L62" s="24">
        <v>0.6403602078815849</v>
      </c>
      <c r="M62" s="24">
        <v>0.276790898776108</v>
      </c>
      <c r="N62" s="24">
        <v>0.11037128859699005</v>
      </c>
      <c r="O62" s="24">
        <v>0.046956969263959585</v>
      </c>
      <c r="P62" s="24">
        <v>0.018369706780691594</v>
      </c>
      <c r="Q62" s="24">
        <v>0.005715848290707275</v>
      </c>
      <c r="R62" s="24">
        <v>0.0016989284366198357</v>
      </c>
      <c r="S62" s="24">
        <v>0.0006160723303662883</v>
      </c>
      <c r="T62" s="24">
        <v>0.0002702920628876449</v>
      </c>
      <c r="U62" s="24">
        <v>0.00012504660765565138</v>
      </c>
      <c r="V62" s="24">
        <v>6.304404784343082E-05</v>
      </c>
      <c r="W62" s="24">
        <v>3.8411385868905705E-05</v>
      </c>
      <c r="X62" s="24">
        <v>67.5</v>
      </c>
    </row>
    <row r="63" spans="1:24" ht="12.75" hidden="1">
      <c r="A63" s="24">
        <v>1295</v>
      </c>
      <c r="B63" s="24">
        <v>148.05999755859375</v>
      </c>
      <c r="C63" s="24">
        <v>140.75999450683594</v>
      </c>
      <c r="D63" s="24">
        <v>8.496264457702637</v>
      </c>
      <c r="E63" s="24">
        <v>9.651836395263672</v>
      </c>
      <c r="F63" s="24">
        <v>32.21039649029811</v>
      </c>
      <c r="G63" s="24" t="s">
        <v>57</v>
      </c>
      <c r="H63" s="24">
        <v>9.767562646671877</v>
      </c>
      <c r="I63" s="24">
        <v>90.32756020526563</v>
      </c>
      <c r="J63" s="24" t="s">
        <v>60</v>
      </c>
      <c r="K63" s="24">
        <v>0.41730826587880865</v>
      </c>
      <c r="L63" s="24">
        <v>0.0034857896935558473</v>
      </c>
      <c r="M63" s="24">
        <v>-0.10172393318262875</v>
      </c>
      <c r="N63" s="24">
        <v>-0.0011412758062617696</v>
      </c>
      <c r="O63" s="24">
        <v>0.01628556241016326</v>
      </c>
      <c r="P63" s="24">
        <v>0.00039868843908475186</v>
      </c>
      <c r="Q63" s="24">
        <v>-0.002239343137720631</v>
      </c>
      <c r="R63" s="24">
        <v>-9.171900019511039E-05</v>
      </c>
      <c r="S63" s="24">
        <v>0.00017419160611674992</v>
      </c>
      <c r="T63" s="24">
        <v>2.837801470371062E-05</v>
      </c>
      <c r="U63" s="24">
        <v>-5.796640853200269E-05</v>
      </c>
      <c r="V63" s="24">
        <v>-7.233478792642588E-06</v>
      </c>
      <c r="W63" s="24">
        <v>9.637355033279357E-06</v>
      </c>
      <c r="X63" s="24">
        <v>67.5</v>
      </c>
    </row>
    <row r="64" spans="1:24" ht="12.75" hidden="1">
      <c r="A64" s="24">
        <v>1414</v>
      </c>
      <c r="B64" s="24">
        <v>186.75999450683594</v>
      </c>
      <c r="C64" s="24">
        <v>195.36000061035156</v>
      </c>
      <c r="D64" s="24">
        <v>8.238387107849121</v>
      </c>
      <c r="E64" s="24">
        <v>8.72718334197998</v>
      </c>
      <c r="F64" s="24">
        <v>35.887300996217284</v>
      </c>
      <c r="G64" s="24" t="s">
        <v>58</v>
      </c>
      <c r="H64" s="24">
        <v>-15.302531242045077</v>
      </c>
      <c r="I64" s="24">
        <v>103.95746326479086</v>
      </c>
      <c r="J64" s="24" t="s">
        <v>61</v>
      </c>
      <c r="K64" s="24">
        <v>-1.0921880500687273</v>
      </c>
      <c r="L64" s="24">
        <v>0.6403507203934098</v>
      </c>
      <c r="M64" s="24">
        <v>-0.25742075103445283</v>
      </c>
      <c r="N64" s="24">
        <v>-0.11036538785368404</v>
      </c>
      <c r="O64" s="24">
        <v>-0.04404245019797517</v>
      </c>
      <c r="P64" s="24">
        <v>0.018365379787445915</v>
      </c>
      <c r="Q64" s="24">
        <v>-0.005258922322484408</v>
      </c>
      <c r="R64" s="24">
        <v>-0.0016964508415391025</v>
      </c>
      <c r="S64" s="24">
        <v>-0.0005909334993054769</v>
      </c>
      <c r="T64" s="24">
        <v>0.0002687982283080277</v>
      </c>
      <c r="U64" s="24">
        <v>-0.00011079959191300019</v>
      </c>
      <c r="V64" s="24">
        <v>-6.26276995668944E-05</v>
      </c>
      <c r="W64" s="24">
        <v>-3.718273728939942E-05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1456</v>
      </c>
      <c r="B66" s="24">
        <v>156.84</v>
      </c>
      <c r="C66" s="24">
        <v>169.74</v>
      </c>
      <c r="D66" s="24">
        <v>8.480714791547307</v>
      </c>
      <c r="E66" s="24">
        <v>8.856115044203388</v>
      </c>
      <c r="F66" s="24">
        <v>30.805540990025033</v>
      </c>
      <c r="G66" s="24" t="s">
        <v>59</v>
      </c>
      <c r="H66" s="24">
        <v>-2.7617859392574644</v>
      </c>
      <c r="I66" s="24">
        <v>86.57821406074254</v>
      </c>
      <c r="J66" s="24" t="s">
        <v>73</v>
      </c>
      <c r="K66" s="24">
        <v>1.1713580151323146</v>
      </c>
      <c r="M66" s="24" t="s">
        <v>68</v>
      </c>
      <c r="N66" s="24">
        <v>1.0033267594828874</v>
      </c>
      <c r="X66" s="24">
        <v>67.5</v>
      </c>
    </row>
    <row r="67" spans="1:24" ht="12.75" hidden="1">
      <c r="A67" s="24">
        <v>1455</v>
      </c>
      <c r="B67" s="24">
        <v>143.8800048828125</v>
      </c>
      <c r="C67" s="24">
        <v>166.8800048828125</v>
      </c>
      <c r="D67" s="24">
        <v>8.822492599487305</v>
      </c>
      <c r="E67" s="24">
        <v>8.570830345153809</v>
      </c>
      <c r="F67" s="24">
        <v>33.12114528402868</v>
      </c>
      <c r="G67" s="24" t="s">
        <v>56</v>
      </c>
      <c r="H67" s="24">
        <v>13.05140462908355</v>
      </c>
      <c r="I67" s="24">
        <v>89.43140951189605</v>
      </c>
      <c r="J67" s="24" t="s">
        <v>62</v>
      </c>
      <c r="K67" s="24">
        <v>0.495755492754343</v>
      </c>
      <c r="L67" s="24">
        <v>0.9482171587809061</v>
      </c>
      <c r="M67" s="24">
        <v>0.11736350406526272</v>
      </c>
      <c r="N67" s="24">
        <v>0.10746787736229789</v>
      </c>
      <c r="O67" s="24">
        <v>0.019910500045955435</v>
      </c>
      <c r="P67" s="24">
        <v>0.0272014040202595</v>
      </c>
      <c r="Q67" s="24">
        <v>0.0024235064513950387</v>
      </c>
      <c r="R67" s="24">
        <v>0.0016542466160480893</v>
      </c>
      <c r="S67" s="24">
        <v>0.0002611905830480959</v>
      </c>
      <c r="T67" s="24">
        <v>0.0004002556246053469</v>
      </c>
      <c r="U67" s="24">
        <v>5.30061451730668E-05</v>
      </c>
      <c r="V67" s="24">
        <v>6.140304338142857E-05</v>
      </c>
      <c r="W67" s="24">
        <v>1.6285997071054648E-05</v>
      </c>
      <c r="X67" s="24">
        <v>67.5</v>
      </c>
    </row>
    <row r="68" spans="1:24" ht="12.75" hidden="1">
      <c r="A68" s="24">
        <v>1414</v>
      </c>
      <c r="B68" s="24">
        <v>186.75999450683594</v>
      </c>
      <c r="C68" s="24">
        <v>195.36000061035156</v>
      </c>
      <c r="D68" s="24">
        <v>8.238387107849121</v>
      </c>
      <c r="E68" s="24">
        <v>8.72718334197998</v>
      </c>
      <c r="F68" s="24">
        <v>38.500599543923556</v>
      </c>
      <c r="G68" s="24" t="s">
        <v>57</v>
      </c>
      <c r="H68" s="24">
        <v>-7.7323913811025875</v>
      </c>
      <c r="I68" s="24">
        <v>111.52760312573335</v>
      </c>
      <c r="J68" s="24" t="s">
        <v>60</v>
      </c>
      <c r="K68" s="24">
        <v>0.1929586572758657</v>
      </c>
      <c r="L68" s="24">
        <v>-0.005158188821476384</v>
      </c>
      <c r="M68" s="24">
        <v>-0.04444852240592266</v>
      </c>
      <c r="N68" s="24">
        <v>-0.0011110614394234067</v>
      </c>
      <c r="O68" s="24">
        <v>0.007947126698977755</v>
      </c>
      <c r="P68" s="24">
        <v>-0.0005903038129708285</v>
      </c>
      <c r="Q68" s="24">
        <v>-0.0008586720503887517</v>
      </c>
      <c r="R68" s="24">
        <v>-8.934346245351004E-05</v>
      </c>
      <c r="S68" s="24">
        <v>0.00012019464093019429</v>
      </c>
      <c r="T68" s="24">
        <v>-4.2044805362833076E-05</v>
      </c>
      <c r="U68" s="24">
        <v>-1.4779151439774006E-05</v>
      </c>
      <c r="V68" s="24">
        <v>-7.048716668664786E-06</v>
      </c>
      <c r="W68" s="24">
        <v>7.966601537626206E-06</v>
      </c>
      <c r="X68" s="24">
        <v>67.5</v>
      </c>
    </row>
    <row r="69" spans="1:24" ht="12.75" hidden="1">
      <c r="A69" s="24">
        <v>1295</v>
      </c>
      <c r="B69" s="24">
        <v>148.05999755859375</v>
      </c>
      <c r="C69" s="24">
        <v>140.75999450683594</v>
      </c>
      <c r="D69" s="24">
        <v>8.496264457702637</v>
      </c>
      <c r="E69" s="24">
        <v>9.651836395263672</v>
      </c>
      <c r="F69" s="24">
        <v>37.622191328997836</v>
      </c>
      <c r="G69" s="24" t="s">
        <v>58</v>
      </c>
      <c r="H69" s="24">
        <v>24.943849727100528</v>
      </c>
      <c r="I69" s="24">
        <v>105.50384728569428</v>
      </c>
      <c r="J69" s="24" t="s">
        <v>61</v>
      </c>
      <c r="K69" s="24">
        <v>0.45666230978524647</v>
      </c>
      <c r="L69" s="24">
        <v>-0.9482031287095692</v>
      </c>
      <c r="M69" s="24">
        <v>0.10862099678426419</v>
      </c>
      <c r="N69" s="24">
        <v>-0.10746213382971569</v>
      </c>
      <c r="O69" s="24">
        <v>0.018255716620017584</v>
      </c>
      <c r="P69" s="24">
        <v>-0.027194998107773087</v>
      </c>
      <c r="Q69" s="24">
        <v>0.0022662889996279273</v>
      </c>
      <c r="R69" s="24">
        <v>-0.0016518321986277458</v>
      </c>
      <c r="S69" s="24">
        <v>0.00023189171818904179</v>
      </c>
      <c r="T69" s="24">
        <v>-0.00039804120310618326</v>
      </c>
      <c r="U69" s="24">
        <v>5.0904106993723586E-05</v>
      </c>
      <c r="V69" s="24">
        <v>-6.0997125586592075E-05</v>
      </c>
      <c r="W69" s="24">
        <v>1.4204469738046978E-05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1456</v>
      </c>
      <c r="B71" s="24">
        <v>156.84</v>
      </c>
      <c r="C71" s="24">
        <v>169.74</v>
      </c>
      <c r="D71" s="24">
        <v>8.480714791547307</v>
      </c>
      <c r="E71" s="24">
        <v>8.856115044203388</v>
      </c>
      <c r="F71" s="24">
        <v>33.74475965966303</v>
      </c>
      <c r="G71" s="24" t="s">
        <v>59</v>
      </c>
      <c r="H71" s="24">
        <v>5.498815724373387</v>
      </c>
      <c r="I71" s="24">
        <v>94.83881572437339</v>
      </c>
      <c r="J71" s="24" t="s">
        <v>73</v>
      </c>
      <c r="K71" s="24">
        <v>1.0844518053034586</v>
      </c>
      <c r="M71" s="24" t="s">
        <v>68</v>
      </c>
      <c r="N71" s="24">
        <v>0.7540472553348845</v>
      </c>
      <c r="X71" s="24">
        <v>67.5</v>
      </c>
    </row>
    <row r="72" spans="1:24" ht="12.75" hidden="1">
      <c r="A72" s="24">
        <v>1414</v>
      </c>
      <c r="B72" s="24">
        <v>186.75999450683594</v>
      </c>
      <c r="C72" s="24">
        <v>195.36000061035156</v>
      </c>
      <c r="D72" s="24">
        <v>8.238387107849121</v>
      </c>
      <c r="E72" s="24">
        <v>8.72718334197998</v>
      </c>
      <c r="F72" s="24">
        <v>39.62734094663047</v>
      </c>
      <c r="G72" s="24" t="s">
        <v>56</v>
      </c>
      <c r="H72" s="24">
        <v>-4.468474209031925</v>
      </c>
      <c r="I72" s="24">
        <v>114.79152029780401</v>
      </c>
      <c r="J72" s="24" t="s">
        <v>62</v>
      </c>
      <c r="K72" s="24">
        <v>0.7858416213794723</v>
      </c>
      <c r="L72" s="24">
        <v>0.6474203279500579</v>
      </c>
      <c r="M72" s="24">
        <v>0.18603754371807502</v>
      </c>
      <c r="N72" s="24">
        <v>0.10854887892061037</v>
      </c>
      <c r="O72" s="24">
        <v>0.031561065571642954</v>
      </c>
      <c r="P72" s="24">
        <v>0.01857243049823467</v>
      </c>
      <c r="Q72" s="24">
        <v>0.0038416578671369283</v>
      </c>
      <c r="R72" s="24">
        <v>0.0016707916121849156</v>
      </c>
      <c r="S72" s="24">
        <v>0.00041404581576248906</v>
      </c>
      <c r="T72" s="24">
        <v>0.000273255600224113</v>
      </c>
      <c r="U72" s="24">
        <v>8.399088613948734E-05</v>
      </c>
      <c r="V72" s="24">
        <v>6.199129337718371E-05</v>
      </c>
      <c r="W72" s="24">
        <v>2.5811733814477547E-05</v>
      </c>
      <c r="X72" s="24">
        <v>67.5</v>
      </c>
    </row>
    <row r="73" spans="1:24" ht="12.75" hidden="1">
      <c r="A73" s="24">
        <v>1295</v>
      </c>
      <c r="B73" s="24">
        <v>148.05999755859375</v>
      </c>
      <c r="C73" s="24">
        <v>140.75999450683594</v>
      </c>
      <c r="D73" s="24">
        <v>8.496264457702637</v>
      </c>
      <c r="E73" s="24">
        <v>9.651836395263672</v>
      </c>
      <c r="F73" s="24">
        <v>37.622191328997836</v>
      </c>
      <c r="G73" s="24" t="s">
        <v>57</v>
      </c>
      <c r="H73" s="24">
        <v>24.943849727100528</v>
      </c>
      <c r="I73" s="24">
        <v>105.50384728569428</v>
      </c>
      <c r="J73" s="24" t="s">
        <v>60</v>
      </c>
      <c r="K73" s="24">
        <v>-0.7469527446966424</v>
      </c>
      <c r="L73" s="24">
        <v>0.003523516552498375</v>
      </c>
      <c r="M73" s="24">
        <v>0.17747683866065653</v>
      </c>
      <c r="N73" s="24">
        <v>-0.0011231355540232302</v>
      </c>
      <c r="O73" s="24">
        <v>-0.02989157774740963</v>
      </c>
      <c r="P73" s="24">
        <v>0.00040318039798123065</v>
      </c>
      <c r="Q73" s="24">
        <v>0.003693874882346319</v>
      </c>
      <c r="R73" s="24">
        <v>-9.028039407944134E-05</v>
      </c>
      <c r="S73" s="24">
        <v>-0.0003822631064024405</v>
      </c>
      <c r="T73" s="24">
        <v>2.871396944557109E-05</v>
      </c>
      <c r="U73" s="24">
        <v>8.23363016518853E-05</v>
      </c>
      <c r="V73" s="24">
        <v>-7.128711278313409E-06</v>
      </c>
      <c r="W73" s="24">
        <v>-2.3482936528369968E-05</v>
      </c>
      <c r="X73" s="24">
        <v>67.5</v>
      </c>
    </row>
    <row r="74" spans="1:24" ht="12.75" hidden="1">
      <c r="A74" s="24">
        <v>1455</v>
      </c>
      <c r="B74" s="24">
        <v>143.8800048828125</v>
      </c>
      <c r="C74" s="24">
        <v>166.8800048828125</v>
      </c>
      <c r="D74" s="24">
        <v>8.822492599487305</v>
      </c>
      <c r="E74" s="24">
        <v>8.570830345153809</v>
      </c>
      <c r="F74" s="24">
        <v>28.955522796286036</v>
      </c>
      <c r="G74" s="24" t="s">
        <v>58</v>
      </c>
      <c r="H74" s="24">
        <v>1.8036809353948513</v>
      </c>
      <c r="I74" s="24">
        <v>78.18368581820735</v>
      </c>
      <c r="J74" s="24" t="s">
        <v>61</v>
      </c>
      <c r="K74" s="24">
        <v>0.24414882977903152</v>
      </c>
      <c r="L74" s="24">
        <v>0.6474107396962648</v>
      </c>
      <c r="M74" s="24">
        <v>0.05578475967210013</v>
      </c>
      <c r="N74" s="24">
        <v>-0.10854306832519808</v>
      </c>
      <c r="O74" s="24">
        <v>0.01012889134052249</v>
      </c>
      <c r="P74" s="24">
        <v>0.018568053753111578</v>
      </c>
      <c r="Q74" s="24">
        <v>0.0010552836214525554</v>
      </c>
      <c r="R74" s="24">
        <v>-0.0016683507010794613</v>
      </c>
      <c r="S74" s="24">
        <v>0.0001590875703315048</v>
      </c>
      <c r="T74" s="24">
        <v>0.0002717427662561031</v>
      </c>
      <c r="U74" s="24">
        <v>1.6589224960379443E-05</v>
      </c>
      <c r="V74" s="24">
        <v>-6.15800449016279E-05</v>
      </c>
      <c r="W74" s="24">
        <v>1.0714349934269981E-05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1456</v>
      </c>
      <c r="B76" s="24">
        <v>156.84</v>
      </c>
      <c r="C76" s="24">
        <v>169.74</v>
      </c>
      <c r="D76" s="24">
        <v>8.480714791547307</v>
      </c>
      <c r="E76" s="24">
        <v>8.856115044203388</v>
      </c>
      <c r="F76" s="24">
        <v>30.805540990025033</v>
      </c>
      <c r="G76" s="24" t="s">
        <v>59</v>
      </c>
      <c r="H76" s="24">
        <v>-2.7617859392574644</v>
      </c>
      <c r="I76" s="24">
        <v>86.57821406074254</v>
      </c>
      <c r="J76" s="24" t="s">
        <v>73</v>
      </c>
      <c r="K76" s="24">
        <v>1.6519947343607229</v>
      </c>
      <c r="M76" s="24" t="s">
        <v>68</v>
      </c>
      <c r="N76" s="24">
        <v>0.9156496264868317</v>
      </c>
      <c r="X76" s="24">
        <v>67.5</v>
      </c>
    </row>
    <row r="77" spans="1:24" ht="12.75" hidden="1">
      <c r="A77" s="24">
        <v>1414</v>
      </c>
      <c r="B77" s="24">
        <v>186.75999450683594</v>
      </c>
      <c r="C77" s="24">
        <v>195.36000061035156</v>
      </c>
      <c r="D77" s="24">
        <v>8.238387107849121</v>
      </c>
      <c r="E77" s="24">
        <v>8.72718334197998</v>
      </c>
      <c r="F77" s="24">
        <v>39.62734094663047</v>
      </c>
      <c r="G77" s="24" t="s">
        <v>56</v>
      </c>
      <c r="H77" s="24">
        <v>-4.468474209031925</v>
      </c>
      <c r="I77" s="24">
        <v>114.79152029780401</v>
      </c>
      <c r="J77" s="24" t="s">
        <v>62</v>
      </c>
      <c r="K77" s="24">
        <v>1.2025563101423755</v>
      </c>
      <c r="L77" s="24">
        <v>0.33271742454622927</v>
      </c>
      <c r="M77" s="24">
        <v>0.28468876751453814</v>
      </c>
      <c r="N77" s="24">
        <v>0.1079027734517906</v>
      </c>
      <c r="O77" s="24">
        <v>0.04829706082936836</v>
      </c>
      <c r="P77" s="24">
        <v>0.009544638887605842</v>
      </c>
      <c r="Q77" s="24">
        <v>0.005878787362277004</v>
      </c>
      <c r="R77" s="24">
        <v>0.0016608420952737661</v>
      </c>
      <c r="S77" s="24">
        <v>0.0006336252634265415</v>
      </c>
      <c r="T77" s="24">
        <v>0.00014040978861024888</v>
      </c>
      <c r="U77" s="24">
        <v>0.00012855253618833666</v>
      </c>
      <c r="V77" s="24">
        <v>6.162237360619936E-05</v>
      </c>
      <c r="W77" s="24">
        <v>3.950626888862402E-05</v>
      </c>
      <c r="X77" s="24">
        <v>67.5</v>
      </c>
    </row>
    <row r="78" spans="1:24" ht="12.75" hidden="1">
      <c r="A78" s="24">
        <v>1455</v>
      </c>
      <c r="B78" s="24">
        <v>143.8800048828125</v>
      </c>
      <c r="C78" s="24">
        <v>166.8800048828125</v>
      </c>
      <c r="D78" s="24">
        <v>8.822492599487305</v>
      </c>
      <c r="E78" s="24">
        <v>8.570830345153809</v>
      </c>
      <c r="F78" s="24">
        <v>37.574181240011676</v>
      </c>
      <c r="G78" s="24" t="s">
        <v>57</v>
      </c>
      <c r="H78" s="24">
        <v>25.07518215053142</v>
      </c>
      <c r="I78" s="24">
        <v>101.45518703334392</v>
      </c>
      <c r="J78" s="24" t="s">
        <v>60</v>
      </c>
      <c r="K78" s="24">
        <v>-1.0685299305587475</v>
      </c>
      <c r="L78" s="24">
        <v>0.0018110629034060676</v>
      </c>
      <c r="M78" s="24">
        <v>0.25442843122501985</v>
      </c>
      <c r="N78" s="24">
        <v>-0.0011165283050404856</v>
      </c>
      <c r="O78" s="24">
        <v>-0.04267261330171955</v>
      </c>
      <c r="P78" s="24">
        <v>0.0002072990356667649</v>
      </c>
      <c r="Q78" s="24">
        <v>0.005321354181515442</v>
      </c>
      <c r="R78" s="24">
        <v>-8.976378440078132E-05</v>
      </c>
      <c r="S78" s="24">
        <v>-0.000538505413034518</v>
      </c>
      <c r="T78" s="24">
        <v>1.4768847808252625E-05</v>
      </c>
      <c r="U78" s="24">
        <v>0.00012032793516500921</v>
      </c>
      <c r="V78" s="24">
        <v>-7.09095881188151E-06</v>
      </c>
      <c r="W78" s="24">
        <v>-3.285918376372664E-05</v>
      </c>
      <c r="X78" s="24">
        <v>67.5</v>
      </c>
    </row>
    <row r="79" spans="1:24" ht="12.75" hidden="1">
      <c r="A79" s="24">
        <v>1295</v>
      </c>
      <c r="B79" s="24">
        <v>148.05999755859375</v>
      </c>
      <c r="C79" s="24">
        <v>140.75999450683594</v>
      </c>
      <c r="D79" s="24">
        <v>8.496264457702637</v>
      </c>
      <c r="E79" s="24">
        <v>9.651836395263672</v>
      </c>
      <c r="F79" s="24">
        <v>32.21039649029811</v>
      </c>
      <c r="G79" s="24" t="s">
        <v>58</v>
      </c>
      <c r="H79" s="24">
        <v>9.767562646671877</v>
      </c>
      <c r="I79" s="24">
        <v>90.32756020526563</v>
      </c>
      <c r="J79" s="24" t="s">
        <v>61</v>
      </c>
      <c r="K79" s="24">
        <v>0.5517113978914732</v>
      </c>
      <c r="L79" s="24">
        <v>0.33271249547895804</v>
      </c>
      <c r="M79" s="24">
        <v>0.1277257520366276</v>
      </c>
      <c r="N79" s="24">
        <v>-0.10789699663629423</v>
      </c>
      <c r="O79" s="24">
        <v>0.02261977362304087</v>
      </c>
      <c r="P79" s="24">
        <v>0.009542387468794659</v>
      </c>
      <c r="Q79" s="24">
        <v>0.002498665749102096</v>
      </c>
      <c r="R79" s="24">
        <v>-0.0016584145827999112</v>
      </c>
      <c r="S79" s="24">
        <v>0.00033390551745198405</v>
      </c>
      <c r="T79" s="24">
        <v>0.00013963090586253263</v>
      </c>
      <c r="U79" s="24">
        <v>4.524314952983432E-05</v>
      </c>
      <c r="V79" s="24">
        <v>-6.121303155366688E-05</v>
      </c>
      <c r="W79" s="24">
        <v>2.1932152741623558E-05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1456</v>
      </c>
      <c r="B81" s="100">
        <v>150.54</v>
      </c>
      <c r="C81" s="100">
        <v>155.74</v>
      </c>
      <c r="D81" s="100">
        <v>8.262052876041894</v>
      </c>
      <c r="E81" s="100">
        <v>8.697802207459418</v>
      </c>
      <c r="F81" s="100">
        <v>38.00536103099156</v>
      </c>
      <c r="G81" s="100" t="s">
        <v>59</v>
      </c>
      <c r="H81" s="100">
        <v>26.571046930902227</v>
      </c>
      <c r="I81" s="100">
        <v>109.61104693090222</v>
      </c>
      <c r="J81" s="100" t="s">
        <v>73</v>
      </c>
      <c r="K81" s="100">
        <v>1.250186584641525</v>
      </c>
      <c r="M81" s="100" t="s">
        <v>68</v>
      </c>
      <c r="N81" s="100">
        <v>0.7536110992383617</v>
      </c>
      <c r="X81" s="100">
        <v>67.5</v>
      </c>
    </row>
    <row r="82" spans="1:24" s="100" customFormat="1" ht="12.75">
      <c r="A82" s="100">
        <v>1295</v>
      </c>
      <c r="B82" s="100">
        <v>136.82000732421875</v>
      </c>
      <c r="C82" s="100">
        <v>146.72000122070312</v>
      </c>
      <c r="D82" s="100">
        <v>8.623364448547363</v>
      </c>
      <c r="E82" s="100">
        <v>9.245841026306152</v>
      </c>
      <c r="F82" s="100">
        <v>28.637564271020267</v>
      </c>
      <c r="G82" s="100" t="s">
        <v>56</v>
      </c>
      <c r="H82" s="100">
        <v>9.767272661658652</v>
      </c>
      <c r="I82" s="100">
        <v>79.0872799858774</v>
      </c>
      <c r="J82" s="100" t="s">
        <v>62</v>
      </c>
      <c r="K82" s="100">
        <v>0.9921952165357492</v>
      </c>
      <c r="L82" s="100">
        <v>0.43205703569210246</v>
      </c>
      <c r="M82" s="100">
        <v>0.23488786013603946</v>
      </c>
      <c r="N82" s="100">
        <v>0.14872479723803753</v>
      </c>
      <c r="O82" s="100">
        <v>0.039848129016634086</v>
      </c>
      <c r="P82" s="100">
        <v>0.012394171521262357</v>
      </c>
      <c r="Q82" s="100">
        <v>0.004850447925987824</v>
      </c>
      <c r="R82" s="100">
        <v>0.0022892822939909394</v>
      </c>
      <c r="S82" s="100">
        <v>0.0005228237115801503</v>
      </c>
      <c r="T82" s="100">
        <v>0.0001823817287228402</v>
      </c>
      <c r="U82" s="100">
        <v>0.00010611259489805005</v>
      </c>
      <c r="V82" s="100">
        <v>8.496193796589368E-05</v>
      </c>
      <c r="W82" s="100">
        <v>3.260064611314412E-05</v>
      </c>
      <c r="X82" s="100">
        <v>67.5</v>
      </c>
    </row>
    <row r="83" spans="1:24" s="100" customFormat="1" ht="12.75">
      <c r="A83" s="100">
        <v>1455</v>
      </c>
      <c r="B83" s="100">
        <v>145.77999877929688</v>
      </c>
      <c r="C83" s="100">
        <v>174.17999267578125</v>
      </c>
      <c r="D83" s="100">
        <v>8.55914306640625</v>
      </c>
      <c r="E83" s="100">
        <v>8.386549949645996</v>
      </c>
      <c r="F83" s="100">
        <v>29.38304284659059</v>
      </c>
      <c r="G83" s="100" t="s">
        <v>57</v>
      </c>
      <c r="H83" s="100">
        <v>3.5056593223145995</v>
      </c>
      <c r="I83" s="100">
        <v>81.78565810161147</v>
      </c>
      <c r="J83" s="100" t="s">
        <v>60</v>
      </c>
      <c r="K83" s="100">
        <v>0.8854081259293847</v>
      </c>
      <c r="L83" s="100">
        <v>0.002352689774363094</v>
      </c>
      <c r="M83" s="100">
        <v>-0.21079908571457487</v>
      </c>
      <c r="N83" s="100">
        <v>-0.0015377639361085782</v>
      </c>
      <c r="O83" s="100">
        <v>0.03536334480503493</v>
      </c>
      <c r="P83" s="100">
        <v>0.00026892181679851715</v>
      </c>
      <c r="Q83" s="100">
        <v>-0.004407607111232956</v>
      </c>
      <c r="R83" s="100">
        <v>-0.00012359332707001739</v>
      </c>
      <c r="S83" s="100">
        <v>0.0004466636216099866</v>
      </c>
      <c r="T83" s="100">
        <v>1.9131412828636507E-05</v>
      </c>
      <c r="U83" s="100">
        <v>-9.96278778194863E-05</v>
      </c>
      <c r="V83" s="100">
        <v>-9.743804100784082E-06</v>
      </c>
      <c r="W83" s="100">
        <v>2.7278158981675933E-05</v>
      </c>
      <c r="X83" s="100">
        <v>67.5</v>
      </c>
    </row>
    <row r="84" spans="1:24" s="100" customFormat="1" ht="12.75">
      <c r="A84" s="100">
        <v>1414</v>
      </c>
      <c r="B84" s="100">
        <v>176.10000610351562</v>
      </c>
      <c r="C84" s="100">
        <v>196.10000610351562</v>
      </c>
      <c r="D84" s="100">
        <v>8.51678466796875</v>
      </c>
      <c r="E84" s="100">
        <v>8.8930025100708</v>
      </c>
      <c r="F84" s="100">
        <v>38.136855030384176</v>
      </c>
      <c r="G84" s="100" t="s">
        <v>58</v>
      </c>
      <c r="H84" s="100">
        <v>-1.7850061617566126</v>
      </c>
      <c r="I84" s="100">
        <v>106.81499994175901</v>
      </c>
      <c r="J84" s="100" t="s">
        <v>61</v>
      </c>
      <c r="K84" s="100">
        <v>-0.447776504804168</v>
      </c>
      <c r="L84" s="100">
        <v>0.43205063006767197</v>
      </c>
      <c r="M84" s="100">
        <v>-0.10361492315871758</v>
      </c>
      <c r="N84" s="100">
        <v>-0.1487168470469038</v>
      </c>
      <c r="O84" s="100">
        <v>-0.018365925795519388</v>
      </c>
      <c r="P84" s="100">
        <v>0.0123912537200608</v>
      </c>
      <c r="Q84" s="100">
        <v>-0.002024807308295844</v>
      </c>
      <c r="R84" s="100">
        <v>-0.0022859435931545167</v>
      </c>
      <c r="S84" s="100">
        <v>-0.00027172825123769324</v>
      </c>
      <c r="T84" s="100">
        <v>0.00018137553312150997</v>
      </c>
      <c r="U84" s="100">
        <v>-3.6526274887855556E-05</v>
      </c>
      <c r="V84" s="100">
        <v>-8.440135771755043E-05</v>
      </c>
      <c r="W84" s="100">
        <v>-1.785228751630646E-05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1456</v>
      </c>
      <c r="B86" s="24">
        <v>150.54</v>
      </c>
      <c r="C86" s="24">
        <v>155.74</v>
      </c>
      <c r="D86" s="24">
        <v>8.262052876041894</v>
      </c>
      <c r="E86" s="24">
        <v>8.697802207459418</v>
      </c>
      <c r="F86" s="24">
        <v>33.120387978459995</v>
      </c>
      <c r="G86" s="24" t="s">
        <v>59</v>
      </c>
      <c r="H86" s="24">
        <v>12.48232376154202</v>
      </c>
      <c r="I86" s="24">
        <v>95.52232376154201</v>
      </c>
      <c r="J86" s="24" t="s">
        <v>73</v>
      </c>
      <c r="K86" s="24">
        <v>1.8067430887531095</v>
      </c>
      <c r="M86" s="24" t="s">
        <v>68</v>
      </c>
      <c r="N86" s="24">
        <v>1.1631011140043095</v>
      </c>
      <c r="X86" s="24">
        <v>67.5</v>
      </c>
    </row>
    <row r="87" spans="1:24" ht="12.75" hidden="1">
      <c r="A87" s="24">
        <v>1295</v>
      </c>
      <c r="B87" s="24">
        <v>136.82000732421875</v>
      </c>
      <c r="C87" s="24">
        <v>146.72000122070312</v>
      </c>
      <c r="D87" s="24">
        <v>8.623364448547363</v>
      </c>
      <c r="E87" s="24">
        <v>9.245841026306152</v>
      </c>
      <c r="F87" s="24">
        <v>28.637564271020267</v>
      </c>
      <c r="G87" s="24" t="s">
        <v>56</v>
      </c>
      <c r="H87" s="24">
        <v>9.767272661658652</v>
      </c>
      <c r="I87" s="24">
        <v>79.0872799858774</v>
      </c>
      <c r="J87" s="24" t="s">
        <v>62</v>
      </c>
      <c r="K87" s="24">
        <v>1.1140898493554148</v>
      </c>
      <c r="L87" s="24">
        <v>0.6862385103190967</v>
      </c>
      <c r="M87" s="24">
        <v>0.26374593126103646</v>
      </c>
      <c r="N87" s="24">
        <v>0.15045480505289624</v>
      </c>
      <c r="O87" s="24">
        <v>0.044743932458789576</v>
      </c>
      <c r="P87" s="24">
        <v>0.01968609209206301</v>
      </c>
      <c r="Q87" s="24">
        <v>0.00544628582968418</v>
      </c>
      <c r="R87" s="24">
        <v>0.0023159211384036226</v>
      </c>
      <c r="S87" s="24">
        <v>0.0005870277017075629</v>
      </c>
      <c r="T87" s="24">
        <v>0.0002896526084430979</v>
      </c>
      <c r="U87" s="24">
        <v>0.00011911082300074418</v>
      </c>
      <c r="V87" s="24">
        <v>8.596457975814007E-05</v>
      </c>
      <c r="W87" s="24">
        <v>3.660416281990573E-05</v>
      </c>
      <c r="X87" s="24">
        <v>67.5</v>
      </c>
    </row>
    <row r="88" spans="1:24" ht="12.75" hidden="1">
      <c r="A88" s="24">
        <v>1414</v>
      </c>
      <c r="B88" s="24">
        <v>176.10000610351562</v>
      </c>
      <c r="C88" s="24">
        <v>196.10000610351562</v>
      </c>
      <c r="D88" s="24">
        <v>8.51678466796875</v>
      </c>
      <c r="E88" s="24">
        <v>8.8930025100708</v>
      </c>
      <c r="F88" s="24">
        <v>34.92611590907966</v>
      </c>
      <c r="G88" s="24" t="s">
        <v>57</v>
      </c>
      <c r="H88" s="24">
        <v>-10.777753434228558</v>
      </c>
      <c r="I88" s="24">
        <v>97.82225266928707</v>
      </c>
      <c r="J88" s="24" t="s">
        <v>60</v>
      </c>
      <c r="K88" s="24">
        <v>0.8972083407930177</v>
      </c>
      <c r="L88" s="24">
        <v>-0.0037322646911110836</v>
      </c>
      <c r="M88" s="24">
        <v>-0.21061075053599368</v>
      </c>
      <c r="N88" s="24">
        <v>-0.0015554569759498303</v>
      </c>
      <c r="O88" s="24">
        <v>0.03631756429431975</v>
      </c>
      <c r="P88" s="24">
        <v>-0.0004273145485541114</v>
      </c>
      <c r="Q88" s="24">
        <v>-0.004261545813027342</v>
      </c>
      <c r="R88" s="24">
        <v>-0.00012505084332192242</v>
      </c>
      <c r="S88" s="24">
        <v>0.0004985509113620023</v>
      </c>
      <c r="T88" s="24">
        <v>-3.0447211418939777E-05</v>
      </c>
      <c r="U88" s="24">
        <v>-8.702550633229232E-05</v>
      </c>
      <c r="V88" s="24">
        <v>-9.85914777373809E-06</v>
      </c>
      <c r="W88" s="24">
        <v>3.1709241149717664E-05</v>
      </c>
      <c r="X88" s="24">
        <v>67.5</v>
      </c>
    </row>
    <row r="89" spans="1:24" ht="12.75" hidden="1">
      <c r="A89" s="24">
        <v>1455</v>
      </c>
      <c r="B89" s="24">
        <v>145.77999877929688</v>
      </c>
      <c r="C89" s="24">
        <v>174.17999267578125</v>
      </c>
      <c r="D89" s="24">
        <v>8.55914306640625</v>
      </c>
      <c r="E89" s="24">
        <v>8.386549949645996</v>
      </c>
      <c r="F89" s="24">
        <v>37.83450664631604</v>
      </c>
      <c r="G89" s="24" t="s">
        <v>58</v>
      </c>
      <c r="H89" s="24">
        <v>27.029721564312638</v>
      </c>
      <c r="I89" s="24">
        <v>105.30972034360951</v>
      </c>
      <c r="J89" s="24" t="s">
        <v>61</v>
      </c>
      <c r="K89" s="24">
        <v>0.66046452262647</v>
      </c>
      <c r="L89" s="24">
        <v>-0.6862283608575562</v>
      </c>
      <c r="M89" s="24">
        <v>0.15876091463397657</v>
      </c>
      <c r="N89" s="24">
        <v>-0.15044676439558605</v>
      </c>
      <c r="O89" s="24">
        <v>0.026135302095148517</v>
      </c>
      <c r="P89" s="24">
        <v>-0.01968145381148912</v>
      </c>
      <c r="Q89" s="24">
        <v>0.003391350265320265</v>
      </c>
      <c r="R89" s="24">
        <v>-0.0023125425414225803</v>
      </c>
      <c r="S89" s="24">
        <v>0.00030991694266719325</v>
      </c>
      <c r="T89" s="24">
        <v>-0.00028804791423424846</v>
      </c>
      <c r="U89" s="24">
        <v>8.132619137475181E-05</v>
      </c>
      <c r="V89" s="24">
        <v>-8.539734292218477E-05</v>
      </c>
      <c r="W89" s="24">
        <v>1.8286299829523216E-05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1456</v>
      </c>
      <c r="B91" s="24">
        <v>150.54</v>
      </c>
      <c r="C91" s="24">
        <v>155.74</v>
      </c>
      <c r="D91" s="24">
        <v>8.262052876041894</v>
      </c>
      <c r="E91" s="24">
        <v>8.697802207459418</v>
      </c>
      <c r="F91" s="24">
        <v>38.00536103099156</v>
      </c>
      <c r="G91" s="24" t="s">
        <v>59</v>
      </c>
      <c r="H91" s="24">
        <v>26.571046930902227</v>
      </c>
      <c r="I91" s="24">
        <v>109.61104693090222</v>
      </c>
      <c r="J91" s="24" t="s">
        <v>73</v>
      </c>
      <c r="K91" s="24">
        <v>1.4991010460952512</v>
      </c>
      <c r="M91" s="24" t="s">
        <v>68</v>
      </c>
      <c r="N91" s="24">
        <v>1.1969203364275134</v>
      </c>
      <c r="X91" s="24">
        <v>67.5</v>
      </c>
    </row>
    <row r="92" spans="1:24" ht="12.75" hidden="1">
      <c r="A92" s="24">
        <v>1455</v>
      </c>
      <c r="B92" s="24">
        <v>145.77999877929688</v>
      </c>
      <c r="C92" s="24">
        <v>174.17999267578125</v>
      </c>
      <c r="D92" s="24">
        <v>8.55914306640625</v>
      </c>
      <c r="E92" s="24">
        <v>8.386549949645996</v>
      </c>
      <c r="F92" s="24">
        <v>30.14682475583783</v>
      </c>
      <c r="G92" s="24" t="s">
        <v>56</v>
      </c>
      <c r="H92" s="24">
        <v>5.631593195808534</v>
      </c>
      <c r="I92" s="24">
        <v>83.91159197510541</v>
      </c>
      <c r="J92" s="24" t="s">
        <v>62</v>
      </c>
      <c r="K92" s="24">
        <v>0.7232888905671135</v>
      </c>
      <c r="L92" s="24">
        <v>0.9602149826621571</v>
      </c>
      <c r="M92" s="24">
        <v>0.17122815576825323</v>
      </c>
      <c r="N92" s="24">
        <v>0.15166248443518657</v>
      </c>
      <c r="O92" s="24">
        <v>0.02904823854739548</v>
      </c>
      <c r="P92" s="24">
        <v>0.027545359462436757</v>
      </c>
      <c r="Q92" s="24">
        <v>0.0035359753814195173</v>
      </c>
      <c r="R92" s="24">
        <v>0.0023344699376510987</v>
      </c>
      <c r="S92" s="24">
        <v>0.0003811077563747522</v>
      </c>
      <c r="T92" s="24">
        <v>0.0004053067062613109</v>
      </c>
      <c r="U92" s="24">
        <v>7.738103430574654E-05</v>
      </c>
      <c r="V92" s="24">
        <v>8.662749542564634E-05</v>
      </c>
      <c r="W92" s="24">
        <v>2.375927762750234E-05</v>
      </c>
      <c r="X92" s="24">
        <v>67.5</v>
      </c>
    </row>
    <row r="93" spans="1:24" ht="12.75" hidden="1">
      <c r="A93" s="24">
        <v>1295</v>
      </c>
      <c r="B93" s="24">
        <v>136.82000732421875</v>
      </c>
      <c r="C93" s="24">
        <v>146.72000122070312</v>
      </c>
      <c r="D93" s="24">
        <v>8.623364448547363</v>
      </c>
      <c r="E93" s="24">
        <v>9.245841026306152</v>
      </c>
      <c r="F93" s="24">
        <v>31.396270037308224</v>
      </c>
      <c r="G93" s="24" t="s">
        <v>57</v>
      </c>
      <c r="H93" s="24">
        <v>17.385886216647876</v>
      </c>
      <c r="I93" s="24">
        <v>86.70589354086663</v>
      </c>
      <c r="J93" s="24" t="s">
        <v>60</v>
      </c>
      <c r="K93" s="24">
        <v>0.35082246785803706</v>
      </c>
      <c r="L93" s="24">
        <v>0.0052263717594505255</v>
      </c>
      <c r="M93" s="24">
        <v>-0.08474832952528322</v>
      </c>
      <c r="N93" s="24">
        <v>-0.0015685104732219958</v>
      </c>
      <c r="O93" s="24">
        <v>0.013814565671729572</v>
      </c>
      <c r="P93" s="24">
        <v>0.0005978075547574452</v>
      </c>
      <c r="Q93" s="24">
        <v>-0.0018300375154282286</v>
      </c>
      <c r="R93" s="24">
        <v>-0.00012605678826250213</v>
      </c>
      <c r="S93" s="24">
        <v>0.00015824261009335779</v>
      </c>
      <c r="T93" s="24">
        <v>4.255748356806182E-05</v>
      </c>
      <c r="U93" s="24">
        <v>-4.5181112086328446E-05</v>
      </c>
      <c r="V93" s="24">
        <v>-9.942329914910956E-06</v>
      </c>
      <c r="W93" s="24">
        <v>9.15369528040095E-06</v>
      </c>
      <c r="X93" s="24">
        <v>67.5</v>
      </c>
    </row>
    <row r="94" spans="1:24" ht="12.75" hidden="1">
      <c r="A94" s="24">
        <v>1414</v>
      </c>
      <c r="B94" s="24">
        <v>176.10000610351562</v>
      </c>
      <c r="C94" s="24">
        <v>196.10000610351562</v>
      </c>
      <c r="D94" s="24">
        <v>8.51678466796875</v>
      </c>
      <c r="E94" s="24">
        <v>8.8930025100708</v>
      </c>
      <c r="F94" s="24">
        <v>34.92611590907966</v>
      </c>
      <c r="G94" s="24" t="s">
        <v>58</v>
      </c>
      <c r="H94" s="24">
        <v>-10.777753434228558</v>
      </c>
      <c r="I94" s="24">
        <v>97.82225266928707</v>
      </c>
      <c r="J94" s="24" t="s">
        <v>61</v>
      </c>
      <c r="K94" s="24">
        <v>-0.632511197737876</v>
      </c>
      <c r="L94" s="24">
        <v>0.9602007591994075</v>
      </c>
      <c r="M94" s="24">
        <v>-0.1487844144071253</v>
      </c>
      <c r="N94" s="24">
        <v>-0.15165437336242105</v>
      </c>
      <c r="O94" s="24">
        <v>-0.025553041658633587</v>
      </c>
      <c r="P94" s="24">
        <v>0.027538871691525947</v>
      </c>
      <c r="Q94" s="24">
        <v>-0.0030255717790411414</v>
      </c>
      <c r="R94" s="24">
        <v>-0.0023310640437211646</v>
      </c>
      <c r="S94" s="24">
        <v>-0.0003467021752453235</v>
      </c>
      <c r="T94" s="24">
        <v>0.0004030662311987283</v>
      </c>
      <c r="U94" s="24">
        <v>-6.282110776538208E-05</v>
      </c>
      <c r="V94" s="24">
        <v>-8.605505818709E-05</v>
      </c>
      <c r="W94" s="24">
        <v>-2.1925171289964845E-05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1456</v>
      </c>
      <c r="B96" s="24">
        <v>150.54</v>
      </c>
      <c r="C96" s="24">
        <v>155.74</v>
      </c>
      <c r="D96" s="24">
        <v>8.262052876041894</v>
      </c>
      <c r="E96" s="24">
        <v>8.697802207459418</v>
      </c>
      <c r="F96" s="24">
        <v>29.71306025785282</v>
      </c>
      <c r="G96" s="24" t="s">
        <v>59</v>
      </c>
      <c r="H96" s="24">
        <v>2.6552691418561096</v>
      </c>
      <c r="I96" s="24">
        <v>85.6952691418561</v>
      </c>
      <c r="J96" s="24" t="s">
        <v>73</v>
      </c>
      <c r="K96" s="24">
        <v>1.5530890331634797</v>
      </c>
      <c r="M96" s="24" t="s">
        <v>68</v>
      </c>
      <c r="N96" s="24">
        <v>1.0388052975885054</v>
      </c>
      <c r="X96" s="24">
        <v>67.5</v>
      </c>
    </row>
    <row r="97" spans="1:24" ht="12.75" hidden="1">
      <c r="A97" s="24">
        <v>1455</v>
      </c>
      <c r="B97" s="24">
        <v>145.77999877929688</v>
      </c>
      <c r="C97" s="24">
        <v>174.17999267578125</v>
      </c>
      <c r="D97" s="24">
        <v>8.55914306640625</v>
      </c>
      <c r="E97" s="24">
        <v>8.386549949645996</v>
      </c>
      <c r="F97" s="24">
        <v>30.14682475583783</v>
      </c>
      <c r="G97" s="24" t="s">
        <v>56</v>
      </c>
      <c r="H97" s="24">
        <v>5.631593195808534</v>
      </c>
      <c r="I97" s="24">
        <v>83.91159197510541</v>
      </c>
      <c r="J97" s="24" t="s">
        <v>62</v>
      </c>
      <c r="K97" s="24">
        <v>0.9920865497127667</v>
      </c>
      <c r="L97" s="24">
        <v>0.7001071461322567</v>
      </c>
      <c r="M97" s="24">
        <v>0.2348632075804275</v>
      </c>
      <c r="N97" s="24">
        <v>0.1467059819194146</v>
      </c>
      <c r="O97" s="24">
        <v>0.03984420874659561</v>
      </c>
      <c r="P97" s="24">
        <v>0.020083876618777967</v>
      </c>
      <c r="Q97" s="24">
        <v>0.004849862141569657</v>
      </c>
      <c r="R97" s="24">
        <v>0.0022581877709271737</v>
      </c>
      <c r="S97" s="24">
        <v>0.0005227353832004117</v>
      </c>
      <c r="T97" s="24">
        <v>0.0002955231173039069</v>
      </c>
      <c r="U97" s="24">
        <v>0.00010607407657577204</v>
      </c>
      <c r="V97" s="24">
        <v>8.381516436368978E-05</v>
      </c>
      <c r="W97" s="24">
        <v>3.2600178119891564E-05</v>
      </c>
      <c r="X97" s="24">
        <v>67.5</v>
      </c>
    </row>
    <row r="98" spans="1:24" ht="12.75" hidden="1">
      <c r="A98" s="24">
        <v>1414</v>
      </c>
      <c r="B98" s="24">
        <v>176.10000610351562</v>
      </c>
      <c r="C98" s="24">
        <v>196.10000610351562</v>
      </c>
      <c r="D98" s="24">
        <v>8.51678466796875</v>
      </c>
      <c r="E98" s="24">
        <v>8.8930025100708</v>
      </c>
      <c r="F98" s="24">
        <v>38.136855030384176</v>
      </c>
      <c r="G98" s="24" t="s">
        <v>57</v>
      </c>
      <c r="H98" s="24">
        <v>-1.7850061617566126</v>
      </c>
      <c r="I98" s="24">
        <v>106.81499994175901</v>
      </c>
      <c r="J98" s="24" t="s">
        <v>60</v>
      </c>
      <c r="K98" s="24">
        <v>0.17458363296507723</v>
      </c>
      <c r="L98" s="24">
        <v>-0.0038080005614770387</v>
      </c>
      <c r="M98" s="24">
        <v>-0.03869962035057364</v>
      </c>
      <c r="N98" s="24">
        <v>-0.0015170302026175323</v>
      </c>
      <c r="O98" s="24">
        <v>0.00743435173062857</v>
      </c>
      <c r="P98" s="24">
        <v>-0.00043585943506410126</v>
      </c>
      <c r="Q98" s="24">
        <v>-0.0006733169984285742</v>
      </c>
      <c r="R98" s="24">
        <v>-0.00012197325364863091</v>
      </c>
      <c r="S98" s="24">
        <v>0.00013200170353431858</v>
      </c>
      <c r="T98" s="24">
        <v>-3.1047001623468174E-05</v>
      </c>
      <c r="U98" s="24">
        <v>-6.348540535705346E-06</v>
      </c>
      <c r="V98" s="24">
        <v>-9.622413363317776E-06</v>
      </c>
      <c r="W98" s="24">
        <v>9.273503206934533E-06</v>
      </c>
      <c r="X98" s="24">
        <v>67.5</v>
      </c>
    </row>
    <row r="99" spans="1:24" ht="12.75" hidden="1">
      <c r="A99" s="24">
        <v>1295</v>
      </c>
      <c r="B99" s="24">
        <v>136.82000732421875</v>
      </c>
      <c r="C99" s="24">
        <v>146.72000122070312</v>
      </c>
      <c r="D99" s="24">
        <v>8.623364448547363</v>
      </c>
      <c r="E99" s="24">
        <v>9.245841026306152</v>
      </c>
      <c r="F99" s="24">
        <v>36.340563019276836</v>
      </c>
      <c r="G99" s="24" t="s">
        <v>58</v>
      </c>
      <c r="H99" s="24">
        <v>31.040353464508883</v>
      </c>
      <c r="I99" s="24">
        <v>100.36036078872763</v>
      </c>
      <c r="J99" s="24" t="s">
        <v>61</v>
      </c>
      <c r="K99" s="24">
        <v>0.97660446303593</v>
      </c>
      <c r="L99" s="24">
        <v>-0.7000967898777831</v>
      </c>
      <c r="M99" s="24">
        <v>0.23165289909623069</v>
      </c>
      <c r="N99" s="24">
        <v>-0.1466981381964473</v>
      </c>
      <c r="O99" s="24">
        <v>0.0391444936739203</v>
      </c>
      <c r="P99" s="24">
        <v>-0.02007914656032875</v>
      </c>
      <c r="Q99" s="24">
        <v>0.004802895690295361</v>
      </c>
      <c r="R99" s="24">
        <v>-0.0022548912466368314</v>
      </c>
      <c r="S99" s="24">
        <v>0.0005057942576915233</v>
      </c>
      <c r="T99" s="24">
        <v>-0.0002938877277995988</v>
      </c>
      <c r="U99" s="24">
        <v>0.00010588392585501</v>
      </c>
      <c r="V99" s="24">
        <v>-8.326098088767497E-05</v>
      </c>
      <c r="W99" s="24">
        <v>3.12533798447405E-05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1456</v>
      </c>
      <c r="B101" s="24">
        <v>150.54</v>
      </c>
      <c r="C101" s="24">
        <v>155.74</v>
      </c>
      <c r="D101" s="24">
        <v>8.262052876041894</v>
      </c>
      <c r="E101" s="24">
        <v>8.697802207459418</v>
      </c>
      <c r="F101" s="24">
        <v>33.120387978459995</v>
      </c>
      <c r="G101" s="24" t="s">
        <v>59</v>
      </c>
      <c r="H101" s="24">
        <v>12.48232376154202</v>
      </c>
      <c r="I101" s="24">
        <v>95.52232376154201</v>
      </c>
      <c r="J101" s="24" t="s">
        <v>73</v>
      </c>
      <c r="K101" s="24">
        <v>1.733004195662647</v>
      </c>
      <c r="M101" s="24" t="s">
        <v>68</v>
      </c>
      <c r="N101" s="24">
        <v>1.3167668371973278</v>
      </c>
      <c r="X101" s="24">
        <v>67.5</v>
      </c>
    </row>
    <row r="102" spans="1:24" ht="12.75" hidden="1">
      <c r="A102" s="24">
        <v>1414</v>
      </c>
      <c r="B102" s="24">
        <v>176.10000610351562</v>
      </c>
      <c r="C102" s="24">
        <v>196.10000610351562</v>
      </c>
      <c r="D102" s="24">
        <v>8.51678466796875</v>
      </c>
      <c r="E102" s="24">
        <v>8.8930025100708</v>
      </c>
      <c r="F102" s="24">
        <v>35.52404026282431</v>
      </c>
      <c r="G102" s="24" t="s">
        <v>56</v>
      </c>
      <c r="H102" s="24">
        <v>-9.103066579228908</v>
      </c>
      <c r="I102" s="24">
        <v>99.49693952428672</v>
      </c>
      <c r="J102" s="24" t="s">
        <v>62</v>
      </c>
      <c r="K102" s="24">
        <v>0.8629417071617369</v>
      </c>
      <c r="L102" s="24">
        <v>0.9605486450374751</v>
      </c>
      <c r="M102" s="24">
        <v>0.20428992096129425</v>
      </c>
      <c r="N102" s="24">
        <v>0.1482022266973996</v>
      </c>
      <c r="O102" s="24">
        <v>0.0346578113710943</v>
      </c>
      <c r="P102" s="24">
        <v>0.02755509573613028</v>
      </c>
      <c r="Q102" s="24">
        <v>0.0042185385397463275</v>
      </c>
      <c r="R102" s="24">
        <v>0.002281134488040991</v>
      </c>
      <c r="S102" s="24">
        <v>0.00045468318539041195</v>
      </c>
      <c r="T102" s="24">
        <v>0.00040543132514359373</v>
      </c>
      <c r="U102" s="24">
        <v>9.222092803548461E-05</v>
      </c>
      <c r="V102" s="24">
        <v>8.464006481321594E-05</v>
      </c>
      <c r="W102" s="24">
        <v>2.8348571402645147E-05</v>
      </c>
      <c r="X102" s="24">
        <v>67.5</v>
      </c>
    </row>
    <row r="103" spans="1:24" ht="12.75" hidden="1">
      <c r="A103" s="24">
        <v>1295</v>
      </c>
      <c r="B103" s="24">
        <v>136.82000732421875</v>
      </c>
      <c r="C103" s="24">
        <v>146.72000122070312</v>
      </c>
      <c r="D103" s="24">
        <v>8.623364448547363</v>
      </c>
      <c r="E103" s="24">
        <v>9.245841026306152</v>
      </c>
      <c r="F103" s="24">
        <v>36.340563019276836</v>
      </c>
      <c r="G103" s="24" t="s">
        <v>57</v>
      </c>
      <c r="H103" s="24">
        <v>31.040353464508883</v>
      </c>
      <c r="I103" s="24">
        <v>100.36036078872763</v>
      </c>
      <c r="J103" s="24" t="s">
        <v>60</v>
      </c>
      <c r="K103" s="24">
        <v>-0.7118888616585326</v>
      </c>
      <c r="L103" s="24">
        <v>0.00522757544175818</v>
      </c>
      <c r="M103" s="24">
        <v>0.1698320502430786</v>
      </c>
      <c r="N103" s="24">
        <v>-0.0015333510825708222</v>
      </c>
      <c r="O103" s="24">
        <v>-0.02837800542919854</v>
      </c>
      <c r="P103" s="24">
        <v>0.0005981086790208062</v>
      </c>
      <c r="Q103" s="24">
        <v>0.003567373255959976</v>
      </c>
      <c r="R103" s="24">
        <v>-0.00012324824913353285</v>
      </c>
      <c r="S103" s="24">
        <v>-0.0003537828756879493</v>
      </c>
      <c r="T103" s="24">
        <v>4.259342726612402E-05</v>
      </c>
      <c r="U103" s="24">
        <v>8.164218724994113E-05</v>
      </c>
      <c r="V103" s="24">
        <v>-9.728842237273221E-06</v>
      </c>
      <c r="W103" s="24">
        <v>-2.144218572538683E-05</v>
      </c>
      <c r="X103" s="24">
        <v>67.5</v>
      </c>
    </row>
    <row r="104" spans="1:24" ht="12.75" hidden="1">
      <c r="A104" s="24">
        <v>1455</v>
      </c>
      <c r="B104" s="24">
        <v>145.77999877929688</v>
      </c>
      <c r="C104" s="24">
        <v>174.17999267578125</v>
      </c>
      <c r="D104" s="24">
        <v>8.55914306640625</v>
      </c>
      <c r="E104" s="24">
        <v>8.386549949645996</v>
      </c>
      <c r="F104" s="24">
        <v>29.38304284659059</v>
      </c>
      <c r="G104" s="24" t="s">
        <v>58</v>
      </c>
      <c r="H104" s="24">
        <v>3.5056593223145995</v>
      </c>
      <c r="I104" s="24">
        <v>81.78565810161147</v>
      </c>
      <c r="J104" s="24" t="s">
        <v>61</v>
      </c>
      <c r="K104" s="24">
        <v>0.48773213817189814</v>
      </c>
      <c r="L104" s="24">
        <v>0.9605344199654325</v>
      </c>
      <c r="M104" s="24">
        <v>0.1135405060610718</v>
      </c>
      <c r="N104" s="24">
        <v>-0.1481942941969258</v>
      </c>
      <c r="O104" s="24">
        <v>0.019896047268106586</v>
      </c>
      <c r="P104" s="24">
        <v>0.02754860372206521</v>
      </c>
      <c r="Q104" s="24">
        <v>0.002251647277880484</v>
      </c>
      <c r="R104" s="24">
        <v>-0.0022778025422796316</v>
      </c>
      <c r="S104" s="24">
        <v>0.0002856124576182501</v>
      </c>
      <c r="T104" s="24">
        <v>0.00040318774703779854</v>
      </c>
      <c r="U104" s="24">
        <v>4.288651103519127E-05</v>
      </c>
      <c r="V104" s="24">
        <v>-8.407907111943878E-05</v>
      </c>
      <c r="W104" s="24">
        <v>1.8543844582202676E-05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1456</v>
      </c>
      <c r="B106" s="24">
        <v>150.54</v>
      </c>
      <c r="C106" s="24">
        <v>155.74</v>
      </c>
      <c r="D106" s="24">
        <v>8.262052876041894</v>
      </c>
      <c r="E106" s="24">
        <v>8.697802207459418</v>
      </c>
      <c r="F106" s="24">
        <v>29.71306025785282</v>
      </c>
      <c r="G106" s="24" t="s">
        <v>59</v>
      </c>
      <c r="H106" s="24">
        <v>2.6552691418561096</v>
      </c>
      <c r="I106" s="24">
        <v>85.6952691418561</v>
      </c>
      <c r="J106" s="24" t="s">
        <v>73</v>
      </c>
      <c r="K106" s="24">
        <v>2.224786328213627</v>
      </c>
      <c r="M106" s="24" t="s">
        <v>68</v>
      </c>
      <c r="N106" s="24">
        <v>1.2522433875817294</v>
      </c>
      <c r="X106" s="24">
        <v>67.5</v>
      </c>
    </row>
    <row r="107" spans="1:24" ht="12.75" hidden="1">
      <c r="A107" s="24">
        <v>1414</v>
      </c>
      <c r="B107" s="24">
        <v>176.10000610351562</v>
      </c>
      <c r="C107" s="24">
        <v>196.10000610351562</v>
      </c>
      <c r="D107" s="24">
        <v>8.51678466796875</v>
      </c>
      <c r="E107" s="24">
        <v>8.8930025100708</v>
      </c>
      <c r="F107" s="24">
        <v>35.52404026282431</v>
      </c>
      <c r="G107" s="24" t="s">
        <v>56</v>
      </c>
      <c r="H107" s="24">
        <v>-9.103066579228908</v>
      </c>
      <c r="I107" s="24">
        <v>99.49693952428672</v>
      </c>
      <c r="J107" s="24" t="s">
        <v>62</v>
      </c>
      <c r="K107" s="24">
        <v>1.3845194447655824</v>
      </c>
      <c r="L107" s="24">
        <v>0.41852206255102203</v>
      </c>
      <c r="M107" s="24">
        <v>0.32776595625362376</v>
      </c>
      <c r="N107" s="24">
        <v>0.14836873040616283</v>
      </c>
      <c r="O107" s="24">
        <v>0.05560530004747292</v>
      </c>
      <c r="P107" s="24">
        <v>0.012006123308733182</v>
      </c>
      <c r="Q107" s="24">
        <v>0.006768306715914595</v>
      </c>
      <c r="R107" s="24">
        <v>0.002283697140854938</v>
      </c>
      <c r="S107" s="24">
        <v>0.0007295220023175598</v>
      </c>
      <c r="T107" s="24">
        <v>0.0001766345866843991</v>
      </c>
      <c r="U107" s="24">
        <v>0.00014800480998274573</v>
      </c>
      <c r="V107" s="24">
        <v>8.473943324770714E-05</v>
      </c>
      <c r="W107" s="24">
        <v>4.5491190337964156E-05</v>
      </c>
      <c r="X107" s="24">
        <v>67.5</v>
      </c>
    </row>
    <row r="108" spans="1:24" ht="12.75" hidden="1">
      <c r="A108" s="24">
        <v>1455</v>
      </c>
      <c r="B108" s="24">
        <v>145.77999877929688</v>
      </c>
      <c r="C108" s="24">
        <v>174.17999267578125</v>
      </c>
      <c r="D108" s="24">
        <v>8.55914306640625</v>
      </c>
      <c r="E108" s="24">
        <v>8.386549949645996</v>
      </c>
      <c r="F108" s="24">
        <v>37.83450664631604</v>
      </c>
      <c r="G108" s="24" t="s">
        <v>57</v>
      </c>
      <c r="H108" s="24">
        <v>27.029721564312638</v>
      </c>
      <c r="I108" s="24">
        <v>105.30972034360951</v>
      </c>
      <c r="J108" s="24" t="s">
        <v>60</v>
      </c>
      <c r="K108" s="24">
        <v>-0.933521842324672</v>
      </c>
      <c r="L108" s="24">
        <v>0.0022782125646569414</v>
      </c>
      <c r="M108" s="24">
        <v>0.22373593299279168</v>
      </c>
      <c r="N108" s="24">
        <v>-0.0015350682623416093</v>
      </c>
      <c r="O108" s="24">
        <v>-0.037046885831202456</v>
      </c>
      <c r="P108" s="24">
        <v>0.00026068395310651195</v>
      </c>
      <c r="Q108" s="24">
        <v>0.004748368358996917</v>
      </c>
      <c r="R108" s="24">
        <v>-0.0001234065948191149</v>
      </c>
      <c r="S108" s="24">
        <v>-0.0004481599074040421</v>
      </c>
      <c r="T108" s="24">
        <v>1.8568024939834166E-05</v>
      </c>
      <c r="U108" s="24">
        <v>0.0001118613802874081</v>
      </c>
      <c r="V108" s="24">
        <v>-9.743539651405478E-06</v>
      </c>
      <c r="W108" s="24">
        <v>-2.6726063610763017E-05</v>
      </c>
      <c r="X108" s="24">
        <v>67.5</v>
      </c>
    </row>
    <row r="109" spans="1:24" ht="12.75" hidden="1">
      <c r="A109" s="24">
        <v>1295</v>
      </c>
      <c r="B109" s="24">
        <v>136.82000732421875</v>
      </c>
      <c r="C109" s="24">
        <v>146.72000122070312</v>
      </c>
      <c r="D109" s="24">
        <v>8.623364448547363</v>
      </c>
      <c r="E109" s="24">
        <v>9.245841026306152</v>
      </c>
      <c r="F109" s="24">
        <v>31.396270037308224</v>
      </c>
      <c r="G109" s="24" t="s">
        <v>58</v>
      </c>
      <c r="H109" s="24">
        <v>17.385886216647876</v>
      </c>
      <c r="I109" s="24">
        <v>86.70589354086663</v>
      </c>
      <c r="J109" s="24" t="s">
        <v>61</v>
      </c>
      <c r="K109" s="24">
        <v>1.0224632329999679</v>
      </c>
      <c r="L109" s="24">
        <v>0.41851586181347034</v>
      </c>
      <c r="M109" s="24">
        <v>0.23952610372712496</v>
      </c>
      <c r="N109" s="24">
        <v>-0.14836078905076833</v>
      </c>
      <c r="O109" s="24">
        <v>0.041466584662585154</v>
      </c>
      <c r="P109" s="24">
        <v>0.012003292914075661</v>
      </c>
      <c r="Q109" s="24">
        <v>0.004823170505795077</v>
      </c>
      <c r="R109" s="24">
        <v>-0.00228036037579681</v>
      </c>
      <c r="S109" s="24">
        <v>0.0005756344753930416</v>
      </c>
      <c r="T109" s="24">
        <v>0.00017565592976897246</v>
      </c>
      <c r="U109" s="24">
        <v>9.691468092205915E-05</v>
      </c>
      <c r="V109" s="24">
        <v>-8.417740184992705E-05</v>
      </c>
      <c r="W109" s="24">
        <v>3.681257831554769E-05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1456</v>
      </c>
      <c r="B111" s="100">
        <v>149.16</v>
      </c>
      <c r="C111" s="100">
        <v>160.26</v>
      </c>
      <c r="D111" s="100">
        <v>8.587100021880167</v>
      </c>
      <c r="E111" s="100">
        <v>8.903019150186328</v>
      </c>
      <c r="F111" s="100">
        <v>35.64180549103503</v>
      </c>
      <c r="G111" s="100" t="s">
        <v>59</v>
      </c>
      <c r="H111" s="100">
        <v>17.23753234035655</v>
      </c>
      <c r="I111" s="100">
        <v>98.89753234035655</v>
      </c>
      <c r="J111" s="100" t="s">
        <v>73</v>
      </c>
      <c r="K111" s="100">
        <v>0.9435873778879779</v>
      </c>
      <c r="M111" s="100" t="s">
        <v>68</v>
      </c>
      <c r="N111" s="100">
        <v>0.505859318260391</v>
      </c>
      <c r="X111" s="100">
        <v>67.5</v>
      </c>
    </row>
    <row r="112" spans="1:24" s="100" customFormat="1" ht="12.75">
      <c r="A112" s="100">
        <v>1295</v>
      </c>
      <c r="B112" s="100">
        <v>142.9600067138672</v>
      </c>
      <c r="C112" s="100">
        <v>130.55999755859375</v>
      </c>
      <c r="D112" s="100">
        <v>8.551068305969238</v>
      </c>
      <c r="E112" s="100">
        <v>9.453524589538574</v>
      </c>
      <c r="F112" s="100">
        <v>30.79104479235824</v>
      </c>
      <c r="G112" s="100" t="s">
        <v>56</v>
      </c>
      <c r="H112" s="100">
        <v>10.315503470244707</v>
      </c>
      <c r="I112" s="100">
        <v>85.7755101841119</v>
      </c>
      <c r="J112" s="100" t="s">
        <v>62</v>
      </c>
      <c r="K112" s="100">
        <v>0.9299461836089568</v>
      </c>
      <c r="L112" s="100">
        <v>0.14774664355626285</v>
      </c>
      <c r="M112" s="100">
        <v>0.2201514713144906</v>
      </c>
      <c r="N112" s="100">
        <v>0.08400166972279757</v>
      </c>
      <c r="O112" s="100">
        <v>0.03734826293819915</v>
      </c>
      <c r="P112" s="100">
        <v>0.004238241171221896</v>
      </c>
      <c r="Q112" s="100">
        <v>0.004546146218729922</v>
      </c>
      <c r="R112" s="100">
        <v>0.0012930390067846004</v>
      </c>
      <c r="S112" s="100">
        <v>0.000490014923279221</v>
      </c>
      <c r="T112" s="100">
        <v>6.237261117329301E-05</v>
      </c>
      <c r="U112" s="100">
        <v>9.944407941743088E-05</v>
      </c>
      <c r="V112" s="100">
        <v>4.799135884774822E-05</v>
      </c>
      <c r="W112" s="100">
        <v>3.055348382860013E-05</v>
      </c>
      <c r="X112" s="100">
        <v>67.5</v>
      </c>
    </row>
    <row r="113" spans="1:24" s="100" customFormat="1" ht="12.75">
      <c r="A113" s="100">
        <v>1455</v>
      </c>
      <c r="B113" s="100">
        <v>140.6199951171875</v>
      </c>
      <c r="C113" s="100">
        <v>159.9199981689453</v>
      </c>
      <c r="D113" s="100">
        <v>8.834712982177734</v>
      </c>
      <c r="E113" s="100">
        <v>8.77504825592041</v>
      </c>
      <c r="F113" s="100">
        <v>26.115580203352646</v>
      </c>
      <c r="G113" s="100" t="s">
        <v>57</v>
      </c>
      <c r="H113" s="100">
        <v>-2.7116997859755685</v>
      </c>
      <c r="I113" s="100">
        <v>70.40829533121193</v>
      </c>
      <c r="J113" s="100" t="s">
        <v>60</v>
      </c>
      <c r="K113" s="100">
        <v>0.7652396495675704</v>
      </c>
      <c r="L113" s="100">
        <v>0.0008050909048995505</v>
      </c>
      <c r="M113" s="100">
        <v>-0.18256984797038045</v>
      </c>
      <c r="N113" s="100">
        <v>-0.0008683601326916572</v>
      </c>
      <c r="O113" s="100">
        <v>0.030502610493102898</v>
      </c>
      <c r="P113" s="100">
        <v>9.192659566657302E-05</v>
      </c>
      <c r="Q113" s="100">
        <v>-0.003835407777062137</v>
      </c>
      <c r="R113" s="100">
        <v>-6.97902859014205E-05</v>
      </c>
      <c r="S113" s="100">
        <v>0.0003801965315050421</v>
      </c>
      <c r="T113" s="100">
        <v>6.531872762565791E-06</v>
      </c>
      <c r="U113" s="100">
        <v>-8.786160844599594E-05</v>
      </c>
      <c r="V113" s="100">
        <v>-5.5002269488730735E-06</v>
      </c>
      <c r="W113" s="100">
        <v>2.305458168780913E-05</v>
      </c>
      <c r="X113" s="100">
        <v>67.5</v>
      </c>
    </row>
    <row r="114" spans="1:24" s="100" customFormat="1" ht="12.75">
      <c r="A114" s="100">
        <v>1414</v>
      </c>
      <c r="B114" s="100">
        <v>167.72000122070312</v>
      </c>
      <c r="C114" s="100">
        <v>179.72000122070312</v>
      </c>
      <c r="D114" s="100">
        <v>8.6773681640625</v>
      </c>
      <c r="E114" s="100">
        <v>8.95251750946045</v>
      </c>
      <c r="F114" s="100">
        <v>35.25239571128363</v>
      </c>
      <c r="G114" s="100" t="s">
        <v>58</v>
      </c>
      <c r="H114" s="100">
        <v>-3.3451491215444094</v>
      </c>
      <c r="I114" s="100">
        <v>96.87485209915872</v>
      </c>
      <c r="J114" s="100" t="s">
        <v>61</v>
      </c>
      <c r="K114" s="100">
        <v>-0.5284015358972433</v>
      </c>
      <c r="L114" s="100">
        <v>0.1477444500168322</v>
      </c>
      <c r="M114" s="100">
        <v>-0.12302406648297376</v>
      </c>
      <c r="N114" s="100">
        <v>-0.08399718130329087</v>
      </c>
      <c r="O114" s="100">
        <v>-0.02155187921288789</v>
      </c>
      <c r="P114" s="100">
        <v>0.004237244119289035</v>
      </c>
      <c r="Q114" s="100">
        <v>-0.0024407155970582986</v>
      </c>
      <c r="R114" s="100">
        <v>-0.0012911542080868202</v>
      </c>
      <c r="S114" s="100">
        <v>-0.0003091362522705422</v>
      </c>
      <c r="T114" s="100">
        <v>6.202964825620445E-05</v>
      </c>
      <c r="U114" s="100">
        <v>-4.657749126415885E-05</v>
      </c>
      <c r="V114" s="100">
        <v>-4.7675130073909936E-05</v>
      </c>
      <c r="W114" s="100">
        <v>-2.0049978485391596E-05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1456</v>
      </c>
      <c r="B116" s="24">
        <v>149.16</v>
      </c>
      <c r="C116" s="24">
        <v>160.26</v>
      </c>
      <c r="D116" s="24">
        <v>8.587100021880167</v>
      </c>
      <c r="E116" s="24">
        <v>8.903019150186328</v>
      </c>
      <c r="F116" s="24">
        <v>31.70094277857586</v>
      </c>
      <c r="G116" s="24" t="s">
        <v>59</v>
      </c>
      <c r="H116" s="24">
        <v>6.3025757020805315</v>
      </c>
      <c r="I116" s="24">
        <v>87.96257570208053</v>
      </c>
      <c r="J116" s="24" t="s">
        <v>73</v>
      </c>
      <c r="K116" s="24">
        <v>1.4538567212661255</v>
      </c>
      <c r="M116" s="24" t="s">
        <v>68</v>
      </c>
      <c r="N116" s="24">
        <v>1.009988987572643</v>
      </c>
      <c r="X116" s="24">
        <v>67.5</v>
      </c>
    </row>
    <row r="117" spans="1:24" ht="12.75" hidden="1">
      <c r="A117" s="24">
        <v>1295</v>
      </c>
      <c r="B117" s="24">
        <v>142.9600067138672</v>
      </c>
      <c r="C117" s="24">
        <v>130.55999755859375</v>
      </c>
      <c r="D117" s="24">
        <v>8.551068305969238</v>
      </c>
      <c r="E117" s="24">
        <v>9.453524589538574</v>
      </c>
      <c r="F117" s="24">
        <v>30.79104479235824</v>
      </c>
      <c r="G117" s="24" t="s">
        <v>56</v>
      </c>
      <c r="H117" s="24">
        <v>10.315503470244707</v>
      </c>
      <c r="I117" s="24">
        <v>85.7755101841119</v>
      </c>
      <c r="J117" s="24" t="s">
        <v>62</v>
      </c>
      <c r="K117" s="24">
        <v>0.9021939486409296</v>
      </c>
      <c r="L117" s="24">
        <v>0.7650418042250479</v>
      </c>
      <c r="M117" s="24">
        <v>0.2135823907642497</v>
      </c>
      <c r="N117" s="24">
        <v>0.08473700408467917</v>
      </c>
      <c r="O117" s="24">
        <v>0.03623378335274957</v>
      </c>
      <c r="P117" s="24">
        <v>0.021946693428123793</v>
      </c>
      <c r="Q117" s="24">
        <v>0.004410445653678518</v>
      </c>
      <c r="R117" s="24">
        <v>0.0013043666500008998</v>
      </c>
      <c r="S117" s="24">
        <v>0.00047536500025300514</v>
      </c>
      <c r="T117" s="24">
        <v>0.000322915490810345</v>
      </c>
      <c r="U117" s="24">
        <v>9.645147987468975E-05</v>
      </c>
      <c r="V117" s="24">
        <v>4.842371517611074E-05</v>
      </c>
      <c r="W117" s="24">
        <v>2.9636665577601773E-05</v>
      </c>
      <c r="X117" s="24">
        <v>67.5</v>
      </c>
    </row>
    <row r="118" spans="1:24" ht="12.75" hidden="1">
      <c r="A118" s="24">
        <v>1414</v>
      </c>
      <c r="B118" s="24">
        <v>167.72000122070312</v>
      </c>
      <c r="C118" s="24">
        <v>179.72000122070312</v>
      </c>
      <c r="D118" s="24">
        <v>8.6773681640625</v>
      </c>
      <c r="E118" s="24">
        <v>8.95251750946045</v>
      </c>
      <c r="F118" s="24">
        <v>31.00338890389609</v>
      </c>
      <c r="G118" s="24" t="s">
        <v>57</v>
      </c>
      <c r="H118" s="24">
        <v>-15.021572744073808</v>
      </c>
      <c r="I118" s="24">
        <v>85.19842847662932</v>
      </c>
      <c r="J118" s="24" t="s">
        <v>60</v>
      </c>
      <c r="K118" s="24">
        <v>0.8216281356155166</v>
      </c>
      <c r="L118" s="24">
        <v>-0.004161640402199343</v>
      </c>
      <c r="M118" s="24">
        <v>-0.19349389119913213</v>
      </c>
      <c r="N118" s="24">
        <v>-0.0008757835923820051</v>
      </c>
      <c r="O118" s="24">
        <v>0.03315767641011365</v>
      </c>
      <c r="P118" s="24">
        <v>-0.000476370803743656</v>
      </c>
      <c r="Q118" s="24">
        <v>-0.00394524663404665</v>
      </c>
      <c r="R118" s="24">
        <v>-7.041509438667793E-05</v>
      </c>
      <c r="S118" s="24">
        <v>0.0004469645085035038</v>
      </c>
      <c r="T118" s="24">
        <v>-3.3936748227101366E-05</v>
      </c>
      <c r="U118" s="24">
        <v>-8.258372789036192E-05</v>
      </c>
      <c r="V118" s="24">
        <v>-5.549390664707024E-06</v>
      </c>
      <c r="W118" s="24">
        <v>2.8185022475812334E-05</v>
      </c>
      <c r="X118" s="24">
        <v>67.5</v>
      </c>
    </row>
    <row r="119" spans="1:24" ht="12.75" hidden="1">
      <c r="A119" s="24">
        <v>1455</v>
      </c>
      <c r="B119" s="24">
        <v>140.6199951171875</v>
      </c>
      <c r="C119" s="24">
        <v>159.9199981689453</v>
      </c>
      <c r="D119" s="24">
        <v>8.834712982177734</v>
      </c>
      <c r="E119" s="24">
        <v>8.77504825592041</v>
      </c>
      <c r="F119" s="24">
        <v>34.57226933237646</v>
      </c>
      <c r="G119" s="24" t="s">
        <v>58</v>
      </c>
      <c r="H119" s="24">
        <v>20.08775789730113</v>
      </c>
      <c r="I119" s="24">
        <v>93.20775301448863</v>
      </c>
      <c r="J119" s="24" t="s">
        <v>61</v>
      </c>
      <c r="K119" s="24">
        <v>0.3726675834162162</v>
      </c>
      <c r="L119" s="24">
        <v>-0.7650304849880685</v>
      </c>
      <c r="M119" s="24">
        <v>0.0904298165053489</v>
      </c>
      <c r="N119" s="24">
        <v>-0.08473247821435562</v>
      </c>
      <c r="O119" s="24">
        <v>0.014610118108221595</v>
      </c>
      <c r="P119" s="24">
        <v>-0.021941522811450273</v>
      </c>
      <c r="Q119" s="24">
        <v>0.0019715627965132933</v>
      </c>
      <c r="R119" s="24">
        <v>-0.001302464614535491</v>
      </c>
      <c r="S119" s="24">
        <v>0.0001618474948949191</v>
      </c>
      <c r="T119" s="24">
        <v>-0.0003211272509848025</v>
      </c>
      <c r="U119" s="24">
        <v>4.982786226348007E-05</v>
      </c>
      <c r="V119" s="24">
        <v>-4.810468225347258E-05</v>
      </c>
      <c r="W119" s="24">
        <v>9.161684048064499E-06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1456</v>
      </c>
      <c r="B121" s="24">
        <v>149.16</v>
      </c>
      <c r="C121" s="24">
        <v>160.26</v>
      </c>
      <c r="D121" s="24">
        <v>8.587100021880167</v>
      </c>
      <c r="E121" s="24">
        <v>8.903019150186328</v>
      </c>
      <c r="F121" s="24">
        <v>35.64180549103503</v>
      </c>
      <c r="G121" s="24" t="s">
        <v>59</v>
      </c>
      <c r="H121" s="24">
        <v>17.23753234035655</v>
      </c>
      <c r="I121" s="24">
        <v>98.89753234035655</v>
      </c>
      <c r="J121" s="24" t="s">
        <v>73</v>
      </c>
      <c r="K121" s="24">
        <v>1.4723103801688031</v>
      </c>
      <c r="M121" s="24" t="s">
        <v>68</v>
      </c>
      <c r="N121" s="24">
        <v>0.9338410951897079</v>
      </c>
      <c r="X121" s="24">
        <v>67.5</v>
      </c>
    </row>
    <row r="122" spans="1:24" ht="12.75" hidden="1">
      <c r="A122" s="24">
        <v>1455</v>
      </c>
      <c r="B122" s="24">
        <v>140.6199951171875</v>
      </c>
      <c r="C122" s="24">
        <v>159.9199981689453</v>
      </c>
      <c r="D122" s="24">
        <v>8.834712982177734</v>
      </c>
      <c r="E122" s="24">
        <v>8.77504825592041</v>
      </c>
      <c r="F122" s="24">
        <v>30.869582274077956</v>
      </c>
      <c r="G122" s="24" t="s">
        <v>56</v>
      </c>
      <c r="H122" s="24">
        <v>10.105215603017015</v>
      </c>
      <c r="I122" s="24">
        <v>83.22521072020452</v>
      </c>
      <c r="J122" s="24" t="s">
        <v>62</v>
      </c>
      <c r="K122" s="24">
        <v>1.0108184979975883</v>
      </c>
      <c r="L122" s="24">
        <v>0.619683701261507</v>
      </c>
      <c r="M122" s="24">
        <v>0.2392971713781369</v>
      </c>
      <c r="N122" s="24">
        <v>0.08540926309464109</v>
      </c>
      <c r="O122" s="24">
        <v>0.04059622858863534</v>
      </c>
      <c r="P122" s="24">
        <v>0.01777659893252077</v>
      </c>
      <c r="Q122" s="24">
        <v>0.004941588102740566</v>
      </c>
      <c r="R122" s="24">
        <v>0.0013146900616687503</v>
      </c>
      <c r="S122" s="24">
        <v>0.0005326156627209909</v>
      </c>
      <c r="T122" s="24">
        <v>0.00026156476367666487</v>
      </c>
      <c r="U122" s="24">
        <v>0.00010810755306450305</v>
      </c>
      <c r="V122" s="24">
        <v>4.878379997760699E-05</v>
      </c>
      <c r="W122" s="24">
        <v>3.320781367301706E-05</v>
      </c>
      <c r="X122" s="24">
        <v>67.5</v>
      </c>
    </row>
    <row r="123" spans="1:24" ht="12.75" hidden="1">
      <c r="A123" s="24">
        <v>1295</v>
      </c>
      <c r="B123" s="24">
        <v>142.9600067138672</v>
      </c>
      <c r="C123" s="24">
        <v>130.55999755859375</v>
      </c>
      <c r="D123" s="24">
        <v>8.551068305969238</v>
      </c>
      <c r="E123" s="24">
        <v>9.453524589538574</v>
      </c>
      <c r="F123" s="24">
        <v>30.510954331243077</v>
      </c>
      <c r="G123" s="24" t="s">
        <v>57</v>
      </c>
      <c r="H123" s="24">
        <v>9.535247315837807</v>
      </c>
      <c r="I123" s="24">
        <v>84.995254029705</v>
      </c>
      <c r="J123" s="24" t="s">
        <v>60</v>
      </c>
      <c r="K123" s="24">
        <v>0.29248399127610797</v>
      </c>
      <c r="L123" s="24">
        <v>0.00337296013370314</v>
      </c>
      <c r="M123" s="24">
        <v>-0.0718401874856605</v>
      </c>
      <c r="N123" s="24">
        <v>-0.0008831940004751883</v>
      </c>
      <c r="O123" s="24">
        <v>0.011326683705446436</v>
      </c>
      <c r="P123" s="24">
        <v>0.0003858180232623333</v>
      </c>
      <c r="Q123" s="24">
        <v>-0.0016066596963056528</v>
      </c>
      <c r="R123" s="24">
        <v>-7.097468533768812E-05</v>
      </c>
      <c r="S123" s="24">
        <v>0.00011375747606751928</v>
      </c>
      <c r="T123" s="24">
        <v>2.7464616731558746E-05</v>
      </c>
      <c r="U123" s="24">
        <v>-4.315415652322999E-05</v>
      </c>
      <c r="V123" s="24">
        <v>-5.597686932406755E-06</v>
      </c>
      <c r="W123" s="24">
        <v>6.016937892762133E-06</v>
      </c>
      <c r="X123" s="24">
        <v>67.5</v>
      </c>
    </row>
    <row r="124" spans="1:24" ht="12.75" hidden="1">
      <c r="A124" s="24">
        <v>1414</v>
      </c>
      <c r="B124" s="24">
        <v>167.72000122070312</v>
      </c>
      <c r="C124" s="24">
        <v>179.72000122070312</v>
      </c>
      <c r="D124" s="24">
        <v>8.6773681640625</v>
      </c>
      <c r="E124" s="24">
        <v>8.95251750946045</v>
      </c>
      <c r="F124" s="24">
        <v>31.00338890389609</v>
      </c>
      <c r="G124" s="24" t="s">
        <v>58</v>
      </c>
      <c r="H124" s="24">
        <v>-15.021572744073808</v>
      </c>
      <c r="I124" s="24">
        <v>85.19842847662932</v>
      </c>
      <c r="J124" s="24" t="s">
        <v>61</v>
      </c>
      <c r="K124" s="24">
        <v>-0.9675779817365098</v>
      </c>
      <c r="L124" s="24">
        <v>0.6196745216233253</v>
      </c>
      <c r="M124" s="24">
        <v>-0.22825889619377945</v>
      </c>
      <c r="N124" s="24">
        <v>-0.08540469653787866</v>
      </c>
      <c r="O124" s="24">
        <v>-0.038984099474753904</v>
      </c>
      <c r="P124" s="24">
        <v>0.017772411599460115</v>
      </c>
      <c r="Q124" s="24">
        <v>-0.00467310791630304</v>
      </c>
      <c r="R124" s="24">
        <v>-0.0013127728487030033</v>
      </c>
      <c r="S124" s="24">
        <v>-0.0005203255527210518</v>
      </c>
      <c r="T124" s="24">
        <v>0.0002601188582648673</v>
      </c>
      <c r="U124" s="24">
        <v>-9.912094533630574E-05</v>
      </c>
      <c r="V124" s="24">
        <v>-4.846158314853045E-05</v>
      </c>
      <c r="W124" s="24">
        <v>-3.265815897040833E-05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1456</v>
      </c>
      <c r="B126" s="24">
        <v>149.16</v>
      </c>
      <c r="C126" s="24">
        <v>160.26</v>
      </c>
      <c r="D126" s="24">
        <v>8.587100021880167</v>
      </c>
      <c r="E126" s="24">
        <v>8.903019150186328</v>
      </c>
      <c r="F126" s="24">
        <v>27.340495065587746</v>
      </c>
      <c r="G126" s="24" t="s">
        <v>59</v>
      </c>
      <c r="H126" s="24">
        <v>-5.796629508557416</v>
      </c>
      <c r="I126" s="24">
        <v>75.86337049144258</v>
      </c>
      <c r="J126" s="24" t="s">
        <v>73</v>
      </c>
      <c r="K126" s="24">
        <v>0.7875855344210655</v>
      </c>
      <c r="M126" s="24" t="s">
        <v>68</v>
      </c>
      <c r="N126" s="24">
        <v>0.6729575284723379</v>
      </c>
      <c r="X126" s="24">
        <v>67.5</v>
      </c>
    </row>
    <row r="127" spans="1:24" ht="12.75" hidden="1">
      <c r="A127" s="24">
        <v>1455</v>
      </c>
      <c r="B127" s="24">
        <v>140.6199951171875</v>
      </c>
      <c r="C127" s="24">
        <v>159.9199981689453</v>
      </c>
      <c r="D127" s="24">
        <v>8.834712982177734</v>
      </c>
      <c r="E127" s="24">
        <v>8.77504825592041</v>
      </c>
      <c r="F127" s="24">
        <v>30.869582274077956</v>
      </c>
      <c r="G127" s="24" t="s">
        <v>56</v>
      </c>
      <c r="H127" s="24">
        <v>10.105215603017015</v>
      </c>
      <c r="I127" s="24">
        <v>83.22521072020452</v>
      </c>
      <c r="J127" s="24" t="s">
        <v>62</v>
      </c>
      <c r="K127" s="24">
        <v>0.4092745758918032</v>
      </c>
      <c r="L127" s="24">
        <v>0.7764736655196326</v>
      </c>
      <c r="M127" s="24">
        <v>0.09689013894247961</v>
      </c>
      <c r="N127" s="24">
        <v>0.08371763674207261</v>
      </c>
      <c r="O127" s="24">
        <v>0.016437188106171535</v>
      </c>
      <c r="P127" s="24">
        <v>0.022274602316236444</v>
      </c>
      <c r="Q127" s="24">
        <v>0.002000743548835641</v>
      </c>
      <c r="R127" s="24">
        <v>0.001288655330482903</v>
      </c>
      <c r="S127" s="24">
        <v>0.00021562595277905956</v>
      </c>
      <c r="T127" s="24">
        <v>0.00032776672806340856</v>
      </c>
      <c r="U127" s="24">
        <v>4.376661234556827E-05</v>
      </c>
      <c r="V127" s="24">
        <v>4.78306456420133E-05</v>
      </c>
      <c r="W127" s="24">
        <v>1.3447137081175496E-05</v>
      </c>
      <c r="X127" s="24">
        <v>67.5</v>
      </c>
    </row>
    <row r="128" spans="1:24" ht="12.75" hidden="1">
      <c r="A128" s="24">
        <v>1414</v>
      </c>
      <c r="B128" s="24">
        <v>167.72000122070312</v>
      </c>
      <c r="C128" s="24">
        <v>179.72000122070312</v>
      </c>
      <c r="D128" s="24">
        <v>8.6773681640625</v>
      </c>
      <c r="E128" s="24">
        <v>8.95251750946045</v>
      </c>
      <c r="F128" s="24">
        <v>35.25239571128363</v>
      </c>
      <c r="G128" s="24" t="s">
        <v>57</v>
      </c>
      <c r="H128" s="24">
        <v>-3.3451491215444094</v>
      </c>
      <c r="I128" s="24">
        <v>96.87485209915872</v>
      </c>
      <c r="J128" s="24" t="s">
        <v>60</v>
      </c>
      <c r="K128" s="24">
        <v>-0.09273842651571115</v>
      </c>
      <c r="L128" s="24">
        <v>-0.004224023153016895</v>
      </c>
      <c r="M128" s="24">
        <v>0.02302582167219737</v>
      </c>
      <c r="N128" s="24">
        <v>-0.0008656109165245317</v>
      </c>
      <c r="O128" s="24">
        <v>-0.0035514667221654517</v>
      </c>
      <c r="P128" s="24">
        <v>-0.000483352002169252</v>
      </c>
      <c r="Q128" s="24">
        <v>0.0005263245424553341</v>
      </c>
      <c r="R128" s="24">
        <v>-6.961080598340081E-05</v>
      </c>
      <c r="S128" s="24">
        <v>-3.227383402675252E-05</v>
      </c>
      <c r="T128" s="24">
        <v>-3.44241163919001E-05</v>
      </c>
      <c r="U128" s="24">
        <v>1.4831414984669413E-05</v>
      </c>
      <c r="V128" s="24">
        <v>-5.494100642538421E-06</v>
      </c>
      <c r="W128" s="24">
        <v>-1.5726873088255883E-06</v>
      </c>
      <c r="X128" s="24">
        <v>67.5</v>
      </c>
    </row>
    <row r="129" spans="1:24" ht="12.75" hidden="1">
      <c r="A129" s="24">
        <v>1295</v>
      </c>
      <c r="B129" s="24">
        <v>142.9600067138672</v>
      </c>
      <c r="C129" s="24">
        <v>130.55999755859375</v>
      </c>
      <c r="D129" s="24">
        <v>8.551068305969238</v>
      </c>
      <c r="E129" s="24">
        <v>9.453524589538574</v>
      </c>
      <c r="F129" s="24">
        <v>34.43261381004964</v>
      </c>
      <c r="G129" s="24" t="s">
        <v>58</v>
      </c>
      <c r="H129" s="24">
        <v>20.459928333692545</v>
      </c>
      <c r="I129" s="24">
        <v>95.91993504755973</v>
      </c>
      <c r="J129" s="24" t="s">
        <v>61</v>
      </c>
      <c r="K129" s="24">
        <v>0.39862922963426234</v>
      </c>
      <c r="L129" s="24">
        <v>-0.7764621760742098</v>
      </c>
      <c r="M129" s="24">
        <v>0.09411434832486049</v>
      </c>
      <c r="N129" s="24">
        <v>-0.08371316156626041</v>
      </c>
      <c r="O129" s="24">
        <v>0.016048932580050874</v>
      </c>
      <c r="P129" s="24">
        <v>-0.022269357404031326</v>
      </c>
      <c r="Q129" s="24">
        <v>0.001930273872852404</v>
      </c>
      <c r="R129" s="24">
        <v>-0.001286773832680919</v>
      </c>
      <c r="S129" s="24">
        <v>0.00021319697734510884</v>
      </c>
      <c r="T129" s="24">
        <v>-0.00032595399711620246</v>
      </c>
      <c r="U129" s="24">
        <v>4.117700190348701E-05</v>
      </c>
      <c r="V129" s="24">
        <v>-4.7514056032520576E-05</v>
      </c>
      <c r="W129" s="24">
        <v>1.3354854934014968E-05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1456</v>
      </c>
      <c r="B131" s="24">
        <v>149.16</v>
      </c>
      <c r="C131" s="24">
        <v>160.26</v>
      </c>
      <c r="D131" s="24">
        <v>8.587100021880167</v>
      </c>
      <c r="E131" s="24">
        <v>8.903019150186328</v>
      </c>
      <c r="F131" s="24">
        <v>31.70094277857586</v>
      </c>
      <c r="G131" s="24" t="s">
        <v>59</v>
      </c>
      <c r="H131" s="24">
        <v>6.3025757020805315</v>
      </c>
      <c r="I131" s="24">
        <v>87.96257570208053</v>
      </c>
      <c r="J131" s="24" t="s">
        <v>73</v>
      </c>
      <c r="K131" s="24">
        <v>0.7114967537829893</v>
      </c>
      <c r="M131" s="24" t="s">
        <v>68</v>
      </c>
      <c r="N131" s="24">
        <v>0.5431312488830685</v>
      </c>
      <c r="X131" s="24">
        <v>67.5</v>
      </c>
    </row>
    <row r="132" spans="1:24" ht="12.75" hidden="1">
      <c r="A132" s="24">
        <v>1414</v>
      </c>
      <c r="B132" s="24">
        <v>167.72000122070312</v>
      </c>
      <c r="C132" s="24">
        <v>179.72000122070312</v>
      </c>
      <c r="D132" s="24">
        <v>8.6773681640625</v>
      </c>
      <c r="E132" s="24">
        <v>8.95251750946045</v>
      </c>
      <c r="F132" s="24">
        <v>35.56852241135611</v>
      </c>
      <c r="G132" s="24" t="s">
        <v>56</v>
      </c>
      <c r="H132" s="24">
        <v>-2.4764215727862364</v>
      </c>
      <c r="I132" s="24">
        <v>97.74357964791689</v>
      </c>
      <c r="J132" s="24" t="s">
        <v>62</v>
      </c>
      <c r="K132" s="24">
        <v>0.5445968121197027</v>
      </c>
      <c r="L132" s="24">
        <v>0.6247982216168328</v>
      </c>
      <c r="M132" s="24">
        <v>0.1289262610662441</v>
      </c>
      <c r="N132" s="24">
        <v>0.08430716568289322</v>
      </c>
      <c r="O132" s="24">
        <v>0.0218721088614507</v>
      </c>
      <c r="P132" s="24">
        <v>0.017923455648948816</v>
      </c>
      <c r="Q132" s="24">
        <v>0.0026623412482297613</v>
      </c>
      <c r="R132" s="24">
        <v>0.0012976646706271795</v>
      </c>
      <c r="S132" s="24">
        <v>0.00028692501600154346</v>
      </c>
      <c r="T132" s="24">
        <v>0.00026371168967964014</v>
      </c>
      <c r="U132" s="24">
        <v>5.8205423403654106E-05</v>
      </c>
      <c r="V132" s="24">
        <v>4.814580945748438E-05</v>
      </c>
      <c r="W132" s="24">
        <v>1.7883195886220427E-05</v>
      </c>
      <c r="X132" s="24">
        <v>67.5</v>
      </c>
    </row>
    <row r="133" spans="1:24" ht="12.75" hidden="1">
      <c r="A133" s="24">
        <v>1295</v>
      </c>
      <c r="B133" s="24">
        <v>142.9600067138672</v>
      </c>
      <c r="C133" s="24">
        <v>130.55999755859375</v>
      </c>
      <c r="D133" s="24">
        <v>8.551068305969238</v>
      </c>
      <c r="E133" s="24">
        <v>9.453524589538574</v>
      </c>
      <c r="F133" s="24">
        <v>34.43261381004964</v>
      </c>
      <c r="G133" s="24" t="s">
        <v>57</v>
      </c>
      <c r="H133" s="24">
        <v>20.459928333692545</v>
      </c>
      <c r="I133" s="24">
        <v>95.91993504755973</v>
      </c>
      <c r="J133" s="24" t="s">
        <v>60</v>
      </c>
      <c r="K133" s="24">
        <v>-0.5445527073487564</v>
      </c>
      <c r="L133" s="24">
        <v>0.0034002963812974655</v>
      </c>
      <c r="M133" s="24">
        <v>0.1288888334993265</v>
      </c>
      <c r="N133" s="24">
        <v>-0.0008723043879185006</v>
      </c>
      <c r="O133" s="24">
        <v>-0.021872068294415715</v>
      </c>
      <c r="P133" s="24">
        <v>0.0003890716665406136</v>
      </c>
      <c r="Q133" s="24">
        <v>0.0026589640387875953</v>
      </c>
      <c r="R133" s="24">
        <v>-7.01134215060646E-05</v>
      </c>
      <c r="S133" s="24">
        <v>-0.00028630563292344384</v>
      </c>
      <c r="T133" s="24">
        <v>2.7707858337439672E-05</v>
      </c>
      <c r="U133" s="24">
        <v>5.771412549234692E-05</v>
      </c>
      <c r="V133" s="24">
        <v>-5.536016274603695E-06</v>
      </c>
      <c r="W133" s="24">
        <v>-1.779501222696922E-05</v>
      </c>
      <c r="X133" s="24">
        <v>67.5</v>
      </c>
    </row>
    <row r="134" spans="1:24" ht="12.75" hidden="1">
      <c r="A134" s="24">
        <v>1455</v>
      </c>
      <c r="B134" s="24">
        <v>140.6199951171875</v>
      </c>
      <c r="C134" s="24">
        <v>159.9199981689453</v>
      </c>
      <c r="D134" s="24">
        <v>8.834712982177734</v>
      </c>
      <c r="E134" s="24">
        <v>8.77504825592041</v>
      </c>
      <c r="F134" s="24">
        <v>26.115580203352646</v>
      </c>
      <c r="G134" s="24" t="s">
        <v>58</v>
      </c>
      <c r="H134" s="24">
        <v>-2.7116997859755685</v>
      </c>
      <c r="I134" s="24">
        <v>70.40829533121193</v>
      </c>
      <c r="J134" s="24" t="s">
        <v>61</v>
      </c>
      <c r="K134" s="24">
        <v>-0.006930850603099793</v>
      </c>
      <c r="L134" s="24">
        <v>0.6247889689487774</v>
      </c>
      <c r="M134" s="24">
        <v>-0.003106347003189207</v>
      </c>
      <c r="N134" s="24">
        <v>-0.08430265280842368</v>
      </c>
      <c r="O134" s="24">
        <v>-4.212566397223856E-05</v>
      </c>
      <c r="P134" s="24">
        <v>0.017919232283726067</v>
      </c>
      <c r="Q134" s="24">
        <v>-0.0001340565644045997</v>
      </c>
      <c r="R134" s="24">
        <v>-0.0012957691559528106</v>
      </c>
      <c r="S134" s="24">
        <v>1.8842753614909673E-05</v>
      </c>
      <c r="T134" s="24">
        <v>0.0002622520349969533</v>
      </c>
      <c r="U134" s="24">
        <v>-7.546590770160846E-06</v>
      </c>
      <c r="V134" s="24">
        <v>-4.7826472712543994E-05</v>
      </c>
      <c r="W134" s="24">
        <v>1.7737629342578848E-06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1456</v>
      </c>
      <c r="B136" s="24">
        <v>149.16</v>
      </c>
      <c r="C136" s="24">
        <v>160.26</v>
      </c>
      <c r="D136" s="24">
        <v>8.587100021880167</v>
      </c>
      <c r="E136" s="24">
        <v>8.903019150186328</v>
      </c>
      <c r="F136" s="24">
        <v>27.340495065587746</v>
      </c>
      <c r="G136" s="24" t="s">
        <v>59</v>
      </c>
      <c r="H136" s="24">
        <v>-5.796629508557416</v>
      </c>
      <c r="I136" s="24">
        <v>75.86337049144258</v>
      </c>
      <c r="J136" s="24" t="s">
        <v>73</v>
      </c>
      <c r="K136" s="24">
        <v>1.3010594680691303</v>
      </c>
      <c r="M136" s="24" t="s">
        <v>68</v>
      </c>
      <c r="N136" s="24">
        <v>0.6897016674080264</v>
      </c>
      <c r="X136" s="24">
        <v>67.5</v>
      </c>
    </row>
    <row r="137" spans="1:24" ht="12.75" hidden="1">
      <c r="A137" s="24">
        <v>1414</v>
      </c>
      <c r="B137" s="24">
        <v>167.72000122070312</v>
      </c>
      <c r="C137" s="24">
        <v>179.72000122070312</v>
      </c>
      <c r="D137" s="24">
        <v>8.6773681640625</v>
      </c>
      <c r="E137" s="24">
        <v>8.95251750946045</v>
      </c>
      <c r="F137" s="24">
        <v>35.56852241135611</v>
      </c>
      <c r="G137" s="24" t="s">
        <v>56</v>
      </c>
      <c r="H137" s="24">
        <v>-2.4764215727862364</v>
      </c>
      <c r="I137" s="24">
        <v>97.74357964791689</v>
      </c>
      <c r="J137" s="24" t="s">
        <v>62</v>
      </c>
      <c r="K137" s="24">
        <v>1.0975408355317062</v>
      </c>
      <c r="L137" s="24">
        <v>0.14142930268141773</v>
      </c>
      <c r="M137" s="24">
        <v>0.25982774178304785</v>
      </c>
      <c r="N137" s="24">
        <v>0.08343043559029226</v>
      </c>
      <c r="O137" s="24">
        <v>0.044079348060674886</v>
      </c>
      <c r="P137" s="24">
        <v>0.004057189010833298</v>
      </c>
      <c r="Q137" s="24">
        <v>0.005365413690527098</v>
      </c>
      <c r="R137" s="24">
        <v>0.0012841639154474102</v>
      </c>
      <c r="S137" s="24">
        <v>0.0005782933578591617</v>
      </c>
      <c r="T137" s="24">
        <v>5.9668017074672024E-05</v>
      </c>
      <c r="U137" s="24">
        <v>0.00011733217049491825</v>
      </c>
      <c r="V137" s="24">
        <v>4.76457694264439E-05</v>
      </c>
      <c r="W137" s="24">
        <v>3.60566829333466E-05</v>
      </c>
      <c r="X137" s="24">
        <v>67.5</v>
      </c>
    </row>
    <row r="138" spans="1:24" ht="12.75" hidden="1">
      <c r="A138" s="24">
        <v>1455</v>
      </c>
      <c r="B138" s="24">
        <v>140.6199951171875</v>
      </c>
      <c r="C138" s="24">
        <v>159.9199981689453</v>
      </c>
      <c r="D138" s="24">
        <v>8.834712982177734</v>
      </c>
      <c r="E138" s="24">
        <v>8.77504825592041</v>
      </c>
      <c r="F138" s="24">
        <v>34.57226933237646</v>
      </c>
      <c r="G138" s="24" t="s">
        <v>57</v>
      </c>
      <c r="H138" s="24">
        <v>20.08775789730113</v>
      </c>
      <c r="I138" s="24">
        <v>93.20775301448863</v>
      </c>
      <c r="J138" s="24" t="s">
        <v>60</v>
      </c>
      <c r="K138" s="24">
        <v>-0.9937629448629908</v>
      </c>
      <c r="L138" s="24">
        <v>0.0007700568384121141</v>
      </c>
      <c r="M138" s="24">
        <v>0.23649842010765568</v>
      </c>
      <c r="N138" s="24">
        <v>-0.00086333408876917</v>
      </c>
      <c r="O138" s="24">
        <v>-0.0397071518970117</v>
      </c>
      <c r="P138" s="24">
        <v>8.820037484017697E-05</v>
      </c>
      <c r="Q138" s="24">
        <v>0.004940319071286282</v>
      </c>
      <c r="R138" s="24">
        <v>-6.941400273876716E-05</v>
      </c>
      <c r="S138" s="24">
        <v>-0.0005027805935298512</v>
      </c>
      <c r="T138" s="24">
        <v>6.2878499482400115E-06</v>
      </c>
      <c r="U138" s="24">
        <v>0.00011132417254924463</v>
      </c>
      <c r="V138" s="24">
        <v>-5.48505186359434E-06</v>
      </c>
      <c r="W138" s="24">
        <v>-3.073509235073989E-05</v>
      </c>
      <c r="X138" s="24">
        <v>67.5</v>
      </c>
    </row>
    <row r="139" spans="1:24" ht="12.75" hidden="1">
      <c r="A139" s="24">
        <v>1295</v>
      </c>
      <c r="B139" s="24">
        <v>142.9600067138672</v>
      </c>
      <c r="C139" s="24">
        <v>130.55999755859375</v>
      </c>
      <c r="D139" s="24">
        <v>8.551068305969238</v>
      </c>
      <c r="E139" s="24">
        <v>9.453524589538574</v>
      </c>
      <c r="F139" s="24">
        <v>30.510954331243077</v>
      </c>
      <c r="G139" s="24" t="s">
        <v>58</v>
      </c>
      <c r="H139" s="24">
        <v>9.535247315837807</v>
      </c>
      <c r="I139" s="24">
        <v>84.995254029705</v>
      </c>
      <c r="J139" s="24" t="s">
        <v>61</v>
      </c>
      <c r="K139" s="24">
        <v>0.46586596256527735</v>
      </c>
      <c r="L139" s="24">
        <v>0.14142720625614327</v>
      </c>
      <c r="M139" s="24">
        <v>0.10760554208153505</v>
      </c>
      <c r="N139" s="24">
        <v>-0.08342596860113208</v>
      </c>
      <c r="O139" s="24">
        <v>0.019139775695701425</v>
      </c>
      <c r="P139" s="24">
        <v>0.004056230191138629</v>
      </c>
      <c r="Q139" s="24">
        <v>0.0020930627186925522</v>
      </c>
      <c r="R139" s="24">
        <v>-0.0012822864960534389</v>
      </c>
      <c r="S139" s="24">
        <v>0.000285718187229646</v>
      </c>
      <c r="T139" s="24">
        <v>5.933578350920944E-05</v>
      </c>
      <c r="U139" s="24">
        <v>3.706436076980922E-05</v>
      </c>
      <c r="V139" s="24">
        <v>-4.7328992703115245E-05</v>
      </c>
      <c r="W139" s="24">
        <v>1.885307620382886E-05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1456</v>
      </c>
      <c r="B141" s="100">
        <v>142.1</v>
      </c>
      <c r="C141" s="100">
        <v>153.5</v>
      </c>
      <c r="D141" s="100">
        <v>8.317449664429503</v>
      </c>
      <c r="E141" s="100">
        <v>8.753623640173325</v>
      </c>
      <c r="F141" s="100">
        <v>33.31733746558452</v>
      </c>
      <c r="G141" s="100" t="s">
        <v>59</v>
      </c>
      <c r="H141" s="100">
        <v>20.81654499671741</v>
      </c>
      <c r="I141" s="100">
        <v>95.4165449967174</v>
      </c>
      <c r="J141" s="100" t="s">
        <v>73</v>
      </c>
      <c r="K141" s="100">
        <v>1.1839699100706933</v>
      </c>
      <c r="M141" s="100" t="s">
        <v>68</v>
      </c>
      <c r="N141" s="100">
        <v>0.8800304997855797</v>
      </c>
      <c r="X141" s="100">
        <v>67.5</v>
      </c>
    </row>
    <row r="142" spans="1:24" s="100" customFormat="1" ht="12.75">
      <c r="A142" s="100">
        <v>1295</v>
      </c>
      <c r="B142" s="100">
        <v>155</v>
      </c>
      <c r="C142" s="100">
        <v>129.3000030517578</v>
      </c>
      <c r="D142" s="100">
        <v>8.497645378112793</v>
      </c>
      <c r="E142" s="100">
        <v>9.42763900756836</v>
      </c>
      <c r="F142" s="100">
        <v>31.390602844467743</v>
      </c>
      <c r="G142" s="100" t="s">
        <v>56</v>
      </c>
      <c r="H142" s="100">
        <v>0.5399456912085583</v>
      </c>
      <c r="I142" s="100">
        <v>88.03994569120856</v>
      </c>
      <c r="J142" s="100" t="s">
        <v>62</v>
      </c>
      <c r="K142" s="100">
        <v>0.729047675602352</v>
      </c>
      <c r="L142" s="100">
        <v>0.7857654219963367</v>
      </c>
      <c r="M142" s="100">
        <v>0.17259151635163927</v>
      </c>
      <c r="N142" s="100">
        <v>0.062169032094564175</v>
      </c>
      <c r="O142" s="100">
        <v>0.02927963455061926</v>
      </c>
      <c r="P142" s="100">
        <v>0.02254102162692271</v>
      </c>
      <c r="Q142" s="100">
        <v>0.003564044532027288</v>
      </c>
      <c r="R142" s="100">
        <v>0.0009569378521479039</v>
      </c>
      <c r="S142" s="100">
        <v>0.00038414473264867204</v>
      </c>
      <c r="T142" s="100">
        <v>0.0003316847030928126</v>
      </c>
      <c r="U142" s="100">
        <v>7.797931791613972E-05</v>
      </c>
      <c r="V142" s="100">
        <v>3.550982737687961E-05</v>
      </c>
      <c r="W142" s="100">
        <v>2.395338983828899E-05</v>
      </c>
      <c r="X142" s="100">
        <v>67.5</v>
      </c>
    </row>
    <row r="143" spans="1:24" s="100" customFormat="1" ht="12.75">
      <c r="A143" s="100">
        <v>1455</v>
      </c>
      <c r="B143" s="100">
        <v>118.95999908447266</v>
      </c>
      <c r="C143" s="100">
        <v>144.75999450683594</v>
      </c>
      <c r="D143" s="100">
        <v>8.762277603149414</v>
      </c>
      <c r="E143" s="100">
        <v>8.58259105682373</v>
      </c>
      <c r="F143" s="100">
        <v>21.60993387293103</v>
      </c>
      <c r="G143" s="100" t="s">
        <v>57</v>
      </c>
      <c r="H143" s="100">
        <v>7.229163168520081</v>
      </c>
      <c r="I143" s="100">
        <v>58.68916225299274</v>
      </c>
      <c r="J143" s="100" t="s">
        <v>60</v>
      </c>
      <c r="K143" s="100">
        <v>0.5206175032685618</v>
      </c>
      <c r="L143" s="100">
        <v>0.004276239761475254</v>
      </c>
      <c r="M143" s="100">
        <v>-0.12461402874509714</v>
      </c>
      <c r="N143" s="100">
        <v>-0.0006428991226764139</v>
      </c>
      <c r="O143" s="100">
        <v>0.02068639854522879</v>
      </c>
      <c r="P143" s="100">
        <v>0.0004891383979408979</v>
      </c>
      <c r="Q143" s="100">
        <v>-0.002637076107264854</v>
      </c>
      <c r="R143" s="100">
        <v>-5.1650537419246036E-05</v>
      </c>
      <c r="S143" s="100">
        <v>0.0002524529019347977</v>
      </c>
      <c r="T143" s="100">
        <v>3.48226545955377E-05</v>
      </c>
      <c r="U143" s="100">
        <v>-6.16737176298777E-05</v>
      </c>
      <c r="V143" s="100">
        <v>-4.070070768456519E-06</v>
      </c>
      <c r="W143" s="100">
        <v>1.5139148759310624E-05</v>
      </c>
      <c r="X143" s="100">
        <v>67.5</v>
      </c>
    </row>
    <row r="144" spans="1:24" s="100" customFormat="1" ht="12.75">
      <c r="A144" s="100">
        <v>1414</v>
      </c>
      <c r="B144" s="100">
        <v>172.52000427246094</v>
      </c>
      <c r="C144" s="100">
        <v>177.1199951171875</v>
      </c>
      <c r="D144" s="100">
        <v>8.368599891662598</v>
      </c>
      <c r="E144" s="100">
        <v>8.949979782104492</v>
      </c>
      <c r="F144" s="100">
        <v>32.40125225174784</v>
      </c>
      <c r="G144" s="100" t="s">
        <v>58</v>
      </c>
      <c r="H144" s="100">
        <v>-12.676395425335159</v>
      </c>
      <c r="I144" s="100">
        <v>92.34360884712578</v>
      </c>
      <c r="J144" s="100" t="s">
        <v>61</v>
      </c>
      <c r="K144" s="100">
        <v>-0.5103605868320958</v>
      </c>
      <c r="L144" s="100">
        <v>0.7857537859778873</v>
      </c>
      <c r="M144" s="100">
        <v>-0.11941178901797876</v>
      </c>
      <c r="N144" s="100">
        <v>-0.06216570784840315</v>
      </c>
      <c r="O144" s="100">
        <v>-0.020721243076750325</v>
      </c>
      <c r="P144" s="100">
        <v>0.022535713869612763</v>
      </c>
      <c r="Q144" s="100">
        <v>-0.0023975493802561093</v>
      </c>
      <c r="R144" s="100">
        <v>-0.0009555429215151702</v>
      </c>
      <c r="S144" s="100">
        <v>-0.0002895422385877735</v>
      </c>
      <c r="T144" s="100">
        <v>0.0003298516711988695</v>
      </c>
      <c r="U144" s="100">
        <v>-4.7719247441430825E-05</v>
      </c>
      <c r="V144" s="100">
        <v>-3.5275804232866816E-05</v>
      </c>
      <c r="W144" s="100">
        <v>-1.856262534202826E-05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1456</v>
      </c>
      <c r="B146" s="24">
        <v>142.1</v>
      </c>
      <c r="C146" s="24">
        <v>153.5</v>
      </c>
      <c r="D146" s="24">
        <v>8.317449664429503</v>
      </c>
      <c r="E146" s="24">
        <v>8.753623640173325</v>
      </c>
      <c r="F146" s="24">
        <v>26.92754632219954</v>
      </c>
      <c r="G146" s="24" t="s">
        <v>59</v>
      </c>
      <c r="H146" s="24">
        <v>2.5170096637332904</v>
      </c>
      <c r="I146" s="24">
        <v>77.11700966373328</v>
      </c>
      <c r="J146" s="24" t="s">
        <v>73</v>
      </c>
      <c r="K146" s="24">
        <v>2.672440733329057</v>
      </c>
      <c r="M146" s="24" t="s">
        <v>68</v>
      </c>
      <c r="N146" s="24">
        <v>1.70812530737982</v>
      </c>
      <c r="X146" s="24">
        <v>67.5</v>
      </c>
    </row>
    <row r="147" spans="1:24" ht="12.75" hidden="1">
      <c r="A147" s="24">
        <v>1295</v>
      </c>
      <c r="B147" s="24">
        <v>155</v>
      </c>
      <c r="C147" s="24">
        <v>129.3000030517578</v>
      </c>
      <c r="D147" s="24">
        <v>8.497645378112793</v>
      </c>
      <c r="E147" s="24">
        <v>9.42763900756836</v>
      </c>
      <c r="F147" s="24">
        <v>31.390602844467743</v>
      </c>
      <c r="G147" s="24" t="s">
        <v>56</v>
      </c>
      <c r="H147" s="24">
        <v>0.5399456912085583</v>
      </c>
      <c r="I147" s="24">
        <v>88.03994569120856</v>
      </c>
      <c r="J147" s="24" t="s">
        <v>62</v>
      </c>
      <c r="K147" s="24">
        <v>1.3448361063813734</v>
      </c>
      <c r="L147" s="24">
        <v>0.8688179331648583</v>
      </c>
      <c r="M147" s="24">
        <v>0.3183723074044632</v>
      </c>
      <c r="N147" s="24">
        <v>0.06377945251243602</v>
      </c>
      <c r="O147" s="24">
        <v>0.054011124244739944</v>
      </c>
      <c r="P147" s="24">
        <v>0.02492360261856939</v>
      </c>
      <c r="Q147" s="24">
        <v>0.006574401201684705</v>
      </c>
      <c r="R147" s="24">
        <v>0.0009817451079013409</v>
      </c>
      <c r="S147" s="24">
        <v>0.0007085969858759081</v>
      </c>
      <c r="T147" s="24">
        <v>0.00036671181599485104</v>
      </c>
      <c r="U147" s="24">
        <v>0.00014379131487935557</v>
      </c>
      <c r="V147" s="24">
        <v>3.645345206171176E-05</v>
      </c>
      <c r="W147" s="24">
        <v>4.418180249285907E-05</v>
      </c>
      <c r="X147" s="24">
        <v>67.5</v>
      </c>
    </row>
    <row r="148" spans="1:24" ht="12.75" hidden="1">
      <c r="A148" s="24">
        <v>1414</v>
      </c>
      <c r="B148" s="24">
        <v>172.52000427246094</v>
      </c>
      <c r="C148" s="24">
        <v>177.1199951171875</v>
      </c>
      <c r="D148" s="24">
        <v>8.368599891662598</v>
      </c>
      <c r="E148" s="24">
        <v>8.949979782104492</v>
      </c>
      <c r="F148" s="24">
        <v>31.0347351574952</v>
      </c>
      <c r="G148" s="24" t="s">
        <v>57</v>
      </c>
      <c r="H148" s="24">
        <v>-16.5709708279809</v>
      </c>
      <c r="I148" s="24">
        <v>88.44903344448004</v>
      </c>
      <c r="J148" s="24" t="s">
        <v>60</v>
      </c>
      <c r="K148" s="24">
        <v>0.7385423123664142</v>
      </c>
      <c r="L148" s="24">
        <v>-0.004726777060060377</v>
      </c>
      <c r="M148" s="24">
        <v>-0.17180451082780476</v>
      </c>
      <c r="N148" s="24">
        <v>-0.0006591787288031163</v>
      </c>
      <c r="O148" s="24">
        <v>0.0301464383327269</v>
      </c>
      <c r="P148" s="24">
        <v>-0.0005410140258183202</v>
      </c>
      <c r="Q148" s="24">
        <v>-0.0034012732433678903</v>
      </c>
      <c r="R148" s="24">
        <v>-5.3008419710990475E-05</v>
      </c>
      <c r="S148" s="24">
        <v>0.0004343010049257283</v>
      </c>
      <c r="T148" s="24">
        <v>-3.8536031278960065E-05</v>
      </c>
      <c r="U148" s="24">
        <v>-6.438190536289351E-05</v>
      </c>
      <c r="V148" s="24">
        <v>-4.1759291807139985E-06</v>
      </c>
      <c r="W148" s="24">
        <v>2.8220081505142138E-05</v>
      </c>
      <c r="X148" s="24">
        <v>67.5</v>
      </c>
    </row>
    <row r="149" spans="1:24" ht="12.75" hidden="1">
      <c r="A149" s="24">
        <v>1455</v>
      </c>
      <c r="B149" s="24">
        <v>118.95999908447266</v>
      </c>
      <c r="C149" s="24">
        <v>144.75999450683594</v>
      </c>
      <c r="D149" s="24">
        <v>8.762277603149414</v>
      </c>
      <c r="E149" s="24">
        <v>8.58259105682373</v>
      </c>
      <c r="F149" s="24">
        <v>29.933707045994495</v>
      </c>
      <c r="G149" s="24" t="s">
        <v>58</v>
      </c>
      <c r="H149" s="24">
        <v>29.835214495819727</v>
      </c>
      <c r="I149" s="24">
        <v>81.29521358029238</v>
      </c>
      <c r="J149" s="24" t="s">
        <v>61</v>
      </c>
      <c r="K149" s="24">
        <v>1.1238947485736743</v>
      </c>
      <c r="L149" s="24">
        <v>-0.8688050751276034</v>
      </c>
      <c r="M149" s="24">
        <v>0.26803756486966657</v>
      </c>
      <c r="N149" s="24">
        <v>-0.06377604602191622</v>
      </c>
      <c r="O149" s="24">
        <v>0.04481510680598484</v>
      </c>
      <c r="P149" s="24">
        <v>-0.02491773005938195</v>
      </c>
      <c r="Q149" s="24">
        <v>0.005626196893520788</v>
      </c>
      <c r="R149" s="24">
        <v>-0.0009803129930425073</v>
      </c>
      <c r="S149" s="24">
        <v>0.0005599038538114596</v>
      </c>
      <c r="T149" s="24">
        <v>-0.00036468140929242406</v>
      </c>
      <c r="U149" s="24">
        <v>0.0001285725962115466</v>
      </c>
      <c r="V149" s="24">
        <v>-3.621347515350023E-05</v>
      </c>
      <c r="W149" s="24">
        <v>3.399498009061254E-05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1456</v>
      </c>
      <c r="B151" s="24">
        <v>142.1</v>
      </c>
      <c r="C151" s="24">
        <v>153.5</v>
      </c>
      <c r="D151" s="24">
        <v>8.317449664429503</v>
      </c>
      <c r="E151" s="24">
        <v>8.753623640173325</v>
      </c>
      <c r="F151" s="24">
        <v>33.31733746558452</v>
      </c>
      <c r="G151" s="24" t="s">
        <v>59</v>
      </c>
      <c r="H151" s="24">
        <v>20.81654499671741</v>
      </c>
      <c r="I151" s="24">
        <v>95.4165449967174</v>
      </c>
      <c r="J151" s="24" t="s">
        <v>73</v>
      </c>
      <c r="K151" s="24">
        <v>2.8975025423056175</v>
      </c>
      <c r="M151" s="24" t="s">
        <v>68</v>
      </c>
      <c r="N151" s="24">
        <v>1.5420478365518946</v>
      </c>
      <c r="X151" s="24">
        <v>67.5</v>
      </c>
    </row>
    <row r="152" spans="1:24" ht="12.75" hidden="1">
      <c r="A152" s="24">
        <v>1455</v>
      </c>
      <c r="B152" s="24">
        <v>118.95999908447266</v>
      </c>
      <c r="C152" s="24">
        <v>144.75999450683594</v>
      </c>
      <c r="D152" s="24">
        <v>8.762277603149414</v>
      </c>
      <c r="E152" s="24">
        <v>8.58259105682373</v>
      </c>
      <c r="F152" s="24">
        <v>25.276214247931517</v>
      </c>
      <c r="G152" s="24" t="s">
        <v>56</v>
      </c>
      <c r="H152" s="24">
        <v>17.186200754039646</v>
      </c>
      <c r="I152" s="24">
        <v>68.6461998385123</v>
      </c>
      <c r="J152" s="24" t="s">
        <v>62</v>
      </c>
      <c r="K152" s="24">
        <v>1.6273934719471486</v>
      </c>
      <c r="L152" s="24">
        <v>0.3032729985065117</v>
      </c>
      <c r="M152" s="24">
        <v>0.385262426697794</v>
      </c>
      <c r="N152" s="24">
        <v>0.06541239936744449</v>
      </c>
      <c r="O152" s="24">
        <v>0.06535916003347408</v>
      </c>
      <c r="P152" s="24">
        <v>0.00869972319370091</v>
      </c>
      <c r="Q152" s="24">
        <v>0.007955725951495877</v>
      </c>
      <c r="R152" s="24">
        <v>0.001006932095904516</v>
      </c>
      <c r="S152" s="24">
        <v>0.0008575136100928215</v>
      </c>
      <c r="T152" s="24">
        <v>0.00012802087775827282</v>
      </c>
      <c r="U152" s="24">
        <v>0.00017402323819085225</v>
      </c>
      <c r="V152" s="24">
        <v>3.737199194676441E-05</v>
      </c>
      <c r="W152" s="24">
        <v>5.346900439741573E-05</v>
      </c>
      <c r="X152" s="24">
        <v>67.5</v>
      </c>
    </row>
    <row r="153" spans="1:24" ht="12.75" hidden="1">
      <c r="A153" s="24">
        <v>1295</v>
      </c>
      <c r="B153" s="24">
        <v>155</v>
      </c>
      <c r="C153" s="24">
        <v>129.3000030517578</v>
      </c>
      <c r="D153" s="24">
        <v>8.497645378112793</v>
      </c>
      <c r="E153" s="24">
        <v>9.42763900756836</v>
      </c>
      <c r="F153" s="24">
        <v>29.52494146861265</v>
      </c>
      <c r="G153" s="24" t="s">
        <v>57</v>
      </c>
      <c r="H153" s="24">
        <v>-4.692598806974459</v>
      </c>
      <c r="I153" s="24">
        <v>82.80740119302554</v>
      </c>
      <c r="J153" s="24" t="s">
        <v>60</v>
      </c>
      <c r="K153" s="24">
        <v>0.9760767409709494</v>
      </c>
      <c r="L153" s="24">
        <v>0.0016514095365946302</v>
      </c>
      <c r="M153" s="24">
        <v>-0.23456144610850277</v>
      </c>
      <c r="N153" s="24">
        <v>-0.0006759507878377623</v>
      </c>
      <c r="O153" s="24">
        <v>0.0386344835894063</v>
      </c>
      <c r="P153" s="24">
        <v>0.0001887517139241419</v>
      </c>
      <c r="Q153" s="24">
        <v>-0.005007616890956136</v>
      </c>
      <c r="R153" s="24">
        <v>-5.431321453688885E-05</v>
      </c>
      <c r="S153" s="24">
        <v>0.0004590302568977688</v>
      </c>
      <c r="T153" s="24">
        <v>1.3423890928387504E-05</v>
      </c>
      <c r="U153" s="24">
        <v>-0.0001199073905307654</v>
      </c>
      <c r="V153" s="24">
        <v>-4.277864014533398E-06</v>
      </c>
      <c r="W153" s="24">
        <v>2.710676219366012E-05</v>
      </c>
      <c r="X153" s="24">
        <v>67.5</v>
      </c>
    </row>
    <row r="154" spans="1:24" ht="12.75" hidden="1">
      <c r="A154" s="24">
        <v>1414</v>
      </c>
      <c r="B154" s="24">
        <v>172.52000427246094</v>
      </c>
      <c r="C154" s="24">
        <v>177.1199951171875</v>
      </c>
      <c r="D154" s="24">
        <v>8.368599891662598</v>
      </c>
      <c r="E154" s="24">
        <v>8.949979782104492</v>
      </c>
      <c r="F154" s="24">
        <v>31.0347351574952</v>
      </c>
      <c r="G154" s="24" t="s">
        <v>58</v>
      </c>
      <c r="H154" s="24">
        <v>-16.5709708279809</v>
      </c>
      <c r="I154" s="24">
        <v>88.44903344448004</v>
      </c>
      <c r="J154" s="24" t="s">
        <v>61</v>
      </c>
      <c r="K154" s="24">
        <v>-1.3021842067356386</v>
      </c>
      <c r="L154" s="24">
        <v>0.30326850227096297</v>
      </c>
      <c r="M154" s="24">
        <v>-0.30562733095153816</v>
      </c>
      <c r="N154" s="24">
        <v>-0.06540890674471232</v>
      </c>
      <c r="O154" s="24">
        <v>-0.05271808492406731</v>
      </c>
      <c r="P154" s="24">
        <v>0.008697675346752618</v>
      </c>
      <c r="Q154" s="24">
        <v>-0.006182018156614858</v>
      </c>
      <c r="R154" s="24">
        <v>-0.0010054662204615982</v>
      </c>
      <c r="S154" s="24">
        <v>-0.0007243071273615855</v>
      </c>
      <c r="T154" s="24">
        <v>0.00012731513772659317</v>
      </c>
      <c r="U154" s="24">
        <v>-0.00012612020110407615</v>
      </c>
      <c r="V154" s="24">
        <v>-3.7126347269051185E-05</v>
      </c>
      <c r="W154" s="24">
        <v>-4.608858724920109E-05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1456</v>
      </c>
      <c r="B156" s="24">
        <v>142.1</v>
      </c>
      <c r="C156" s="24">
        <v>153.5</v>
      </c>
      <c r="D156" s="24">
        <v>8.317449664429503</v>
      </c>
      <c r="E156" s="24">
        <v>8.753623640173325</v>
      </c>
      <c r="F156" s="24">
        <v>25.310175219801337</v>
      </c>
      <c r="G156" s="24" t="s">
        <v>59</v>
      </c>
      <c r="H156" s="24">
        <v>-2.1149319710920764</v>
      </c>
      <c r="I156" s="24">
        <v>72.48506802890792</v>
      </c>
      <c r="J156" s="24" t="s">
        <v>73</v>
      </c>
      <c r="K156" s="24">
        <v>0.9928502146059924</v>
      </c>
      <c r="M156" s="24" t="s">
        <v>68</v>
      </c>
      <c r="N156" s="24">
        <v>0.8562920714815733</v>
      </c>
      <c r="X156" s="24">
        <v>67.5</v>
      </c>
    </row>
    <row r="157" spans="1:24" ht="12.75" hidden="1">
      <c r="A157" s="24">
        <v>1455</v>
      </c>
      <c r="B157" s="24">
        <v>118.95999908447266</v>
      </c>
      <c r="C157" s="24">
        <v>144.75999450683594</v>
      </c>
      <c r="D157" s="24">
        <v>8.762277603149414</v>
      </c>
      <c r="E157" s="24">
        <v>8.58259105682373</v>
      </c>
      <c r="F157" s="24">
        <v>25.276214247931517</v>
      </c>
      <c r="G157" s="24" t="s">
        <v>56</v>
      </c>
      <c r="H157" s="24">
        <v>17.186200754039646</v>
      </c>
      <c r="I157" s="24">
        <v>68.6461998385123</v>
      </c>
      <c r="J157" s="24" t="s">
        <v>62</v>
      </c>
      <c r="K157" s="24">
        <v>0.42937454506899025</v>
      </c>
      <c r="L157" s="24">
        <v>0.8906781876614469</v>
      </c>
      <c r="M157" s="24">
        <v>0.10164845370761177</v>
      </c>
      <c r="N157" s="24">
        <v>0.0623852846893506</v>
      </c>
      <c r="O157" s="24">
        <v>0.017244690616614575</v>
      </c>
      <c r="P157" s="24">
        <v>0.02555083352045013</v>
      </c>
      <c r="Q157" s="24">
        <v>0.0020990436282463014</v>
      </c>
      <c r="R157" s="24">
        <v>0.0009603351568567794</v>
      </c>
      <c r="S157" s="24">
        <v>0.0002262499812478251</v>
      </c>
      <c r="T157" s="24">
        <v>0.0003759642398820592</v>
      </c>
      <c r="U157" s="24">
        <v>4.589251818131827E-05</v>
      </c>
      <c r="V157" s="24">
        <v>3.565115605463024E-05</v>
      </c>
      <c r="W157" s="24">
        <v>1.410246857393714E-05</v>
      </c>
      <c r="X157" s="24">
        <v>67.5</v>
      </c>
    </row>
    <row r="158" spans="1:24" ht="12.75" hidden="1">
      <c r="A158" s="24">
        <v>1414</v>
      </c>
      <c r="B158" s="24">
        <v>172.52000427246094</v>
      </c>
      <c r="C158" s="24">
        <v>177.1199951171875</v>
      </c>
      <c r="D158" s="24">
        <v>8.368599891662598</v>
      </c>
      <c r="E158" s="24">
        <v>8.949979782104492</v>
      </c>
      <c r="F158" s="24">
        <v>32.40125225174784</v>
      </c>
      <c r="G158" s="24" t="s">
        <v>57</v>
      </c>
      <c r="H158" s="24">
        <v>-12.676395425335159</v>
      </c>
      <c r="I158" s="24">
        <v>92.34360884712578</v>
      </c>
      <c r="J158" s="24" t="s">
        <v>60</v>
      </c>
      <c r="K158" s="24">
        <v>0.4056723976115916</v>
      </c>
      <c r="L158" s="24">
        <v>-0.004845356095592074</v>
      </c>
      <c r="M158" s="24">
        <v>-0.0964097335923781</v>
      </c>
      <c r="N158" s="24">
        <v>-0.0006446654722686018</v>
      </c>
      <c r="O158" s="24">
        <v>0.016230819480792684</v>
      </c>
      <c r="P158" s="24">
        <v>-0.0005545000207950619</v>
      </c>
      <c r="Q158" s="24">
        <v>-0.0020076229015289853</v>
      </c>
      <c r="R158" s="24">
        <v>-5.184407060093145E-05</v>
      </c>
      <c r="S158" s="24">
        <v>0.00020728483117288647</v>
      </c>
      <c r="T158" s="24">
        <v>-3.9496284906486874E-05</v>
      </c>
      <c r="U158" s="24">
        <v>-4.481761871297859E-05</v>
      </c>
      <c r="V158" s="24">
        <v>-4.088651204239211E-06</v>
      </c>
      <c r="W158" s="24">
        <v>1.2723844074678164E-05</v>
      </c>
      <c r="X158" s="24">
        <v>67.5</v>
      </c>
    </row>
    <row r="159" spans="1:24" ht="12.75" hidden="1">
      <c r="A159" s="24">
        <v>1295</v>
      </c>
      <c r="B159" s="24">
        <v>155</v>
      </c>
      <c r="C159" s="24">
        <v>129.3000030517578</v>
      </c>
      <c r="D159" s="24">
        <v>8.497645378112793</v>
      </c>
      <c r="E159" s="24">
        <v>9.42763900756836</v>
      </c>
      <c r="F159" s="24">
        <v>36.03628653332649</v>
      </c>
      <c r="G159" s="24" t="s">
        <v>58</v>
      </c>
      <c r="H159" s="24">
        <v>13.569505578674693</v>
      </c>
      <c r="I159" s="24">
        <v>101.0695055786747</v>
      </c>
      <c r="J159" s="24" t="s">
        <v>61</v>
      </c>
      <c r="K159" s="24">
        <v>-0.140685485282829</v>
      </c>
      <c r="L159" s="24">
        <v>-0.8906650080137798</v>
      </c>
      <c r="M159" s="24">
        <v>-0.03221135529274071</v>
      </c>
      <c r="N159" s="24">
        <v>-0.06238195373824217</v>
      </c>
      <c r="O159" s="24">
        <v>-0.005825792087319588</v>
      </c>
      <c r="P159" s="24">
        <v>-0.025544815977350397</v>
      </c>
      <c r="Q159" s="24">
        <v>-0.00061272705060062</v>
      </c>
      <c r="R159" s="24">
        <v>-0.0009589347244931016</v>
      </c>
      <c r="S159" s="24">
        <v>-9.067553573191153E-05</v>
      </c>
      <c r="T159" s="24">
        <v>-0.00037388387655618445</v>
      </c>
      <c r="U159" s="24">
        <v>-9.874425447624754E-06</v>
      </c>
      <c r="V159" s="24">
        <v>-3.5415926634237195E-05</v>
      </c>
      <c r="W159" s="24">
        <v>-6.0813988392607485E-06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1456</v>
      </c>
      <c r="B161" s="24">
        <v>142.1</v>
      </c>
      <c r="C161" s="24">
        <v>153.5</v>
      </c>
      <c r="D161" s="24">
        <v>8.317449664429503</v>
      </c>
      <c r="E161" s="24">
        <v>8.753623640173325</v>
      </c>
      <c r="F161" s="24">
        <v>26.92754632219954</v>
      </c>
      <c r="G161" s="24" t="s">
        <v>59</v>
      </c>
      <c r="H161" s="24">
        <v>2.5170096637332904</v>
      </c>
      <c r="I161" s="24">
        <v>77.11700966373328</v>
      </c>
      <c r="J161" s="24" t="s">
        <v>73</v>
      </c>
      <c r="K161" s="24">
        <v>0.6266519218986667</v>
      </c>
      <c r="M161" s="24" t="s">
        <v>68</v>
      </c>
      <c r="N161" s="24">
        <v>0.3714787779229724</v>
      </c>
      <c r="X161" s="24">
        <v>67.5</v>
      </c>
    </row>
    <row r="162" spans="1:24" ht="12.75" hidden="1">
      <c r="A162" s="24">
        <v>1414</v>
      </c>
      <c r="B162" s="24">
        <v>172.52000427246094</v>
      </c>
      <c r="C162" s="24">
        <v>177.1199951171875</v>
      </c>
      <c r="D162" s="24">
        <v>8.368599891662598</v>
      </c>
      <c r="E162" s="24">
        <v>8.949979782104492</v>
      </c>
      <c r="F162" s="24">
        <v>34.27921099691419</v>
      </c>
      <c r="G162" s="24" t="s">
        <v>56</v>
      </c>
      <c r="H162" s="24">
        <v>-7.324210687310881</v>
      </c>
      <c r="I162" s="24">
        <v>97.69579358515006</v>
      </c>
      <c r="J162" s="24" t="s">
        <v>62</v>
      </c>
      <c r="K162" s="24">
        <v>0.702877919520383</v>
      </c>
      <c r="L162" s="24">
        <v>0.3164323684502608</v>
      </c>
      <c r="M162" s="24">
        <v>0.16639668222054127</v>
      </c>
      <c r="N162" s="24">
        <v>0.06249058514526997</v>
      </c>
      <c r="O162" s="24">
        <v>0.02822914104837318</v>
      </c>
      <c r="P162" s="24">
        <v>0.009077483102609484</v>
      </c>
      <c r="Q162" s="24">
        <v>0.003436066578236781</v>
      </c>
      <c r="R162" s="24">
        <v>0.0009618436932779462</v>
      </c>
      <c r="S162" s="24">
        <v>0.00037036350846893</v>
      </c>
      <c r="T162" s="24">
        <v>0.00013355888152043546</v>
      </c>
      <c r="U162" s="24">
        <v>7.513768553436352E-05</v>
      </c>
      <c r="V162" s="24">
        <v>3.568923881142569E-05</v>
      </c>
      <c r="W162" s="24">
        <v>2.3095382383095628E-05</v>
      </c>
      <c r="X162" s="24">
        <v>67.5</v>
      </c>
    </row>
    <row r="163" spans="1:24" ht="12.75" hidden="1">
      <c r="A163" s="24">
        <v>1295</v>
      </c>
      <c r="B163" s="24">
        <v>155</v>
      </c>
      <c r="C163" s="24">
        <v>129.3000030517578</v>
      </c>
      <c r="D163" s="24">
        <v>8.497645378112793</v>
      </c>
      <c r="E163" s="24">
        <v>9.42763900756836</v>
      </c>
      <c r="F163" s="24">
        <v>36.03628653332649</v>
      </c>
      <c r="G163" s="24" t="s">
        <v>57</v>
      </c>
      <c r="H163" s="24">
        <v>13.569505578674693</v>
      </c>
      <c r="I163" s="24">
        <v>101.0695055786747</v>
      </c>
      <c r="J163" s="24" t="s">
        <v>60</v>
      </c>
      <c r="K163" s="24">
        <v>-0.4229213666823797</v>
      </c>
      <c r="L163" s="24">
        <v>0.0017220870609838657</v>
      </c>
      <c r="M163" s="24">
        <v>0.10162520137583918</v>
      </c>
      <c r="N163" s="24">
        <v>-0.0006466302413363822</v>
      </c>
      <c r="O163" s="24">
        <v>-0.01674116489242935</v>
      </c>
      <c r="P163" s="24">
        <v>0.0001970449302150091</v>
      </c>
      <c r="Q163" s="24">
        <v>0.002169244267724731</v>
      </c>
      <c r="R163" s="24">
        <v>-5.1980283480452884E-05</v>
      </c>
      <c r="S163" s="24">
        <v>-0.00019898163662876456</v>
      </c>
      <c r="T163" s="24">
        <v>1.4034536372982792E-05</v>
      </c>
      <c r="U163" s="24">
        <v>5.190051969052195E-05</v>
      </c>
      <c r="V163" s="24">
        <v>-4.103965092903523E-06</v>
      </c>
      <c r="W163" s="24">
        <v>-1.1747578655241632E-05</v>
      </c>
      <c r="X163" s="24">
        <v>67.5</v>
      </c>
    </row>
    <row r="164" spans="1:24" ht="12.75" hidden="1">
      <c r="A164" s="24">
        <v>1455</v>
      </c>
      <c r="B164" s="24">
        <v>118.95999908447266</v>
      </c>
      <c r="C164" s="24">
        <v>144.75999450683594</v>
      </c>
      <c r="D164" s="24">
        <v>8.762277603149414</v>
      </c>
      <c r="E164" s="24">
        <v>8.58259105682373</v>
      </c>
      <c r="F164" s="24">
        <v>21.60993387293103</v>
      </c>
      <c r="G164" s="24" t="s">
        <v>58</v>
      </c>
      <c r="H164" s="24">
        <v>7.229163168520081</v>
      </c>
      <c r="I164" s="24">
        <v>58.68916225299274</v>
      </c>
      <c r="J164" s="24" t="s">
        <v>61</v>
      </c>
      <c r="K164" s="24">
        <v>0.5614043884338724</v>
      </c>
      <c r="L164" s="24">
        <v>0.3164276824476582</v>
      </c>
      <c r="M164" s="24">
        <v>0.1317580141749409</v>
      </c>
      <c r="N164" s="24">
        <v>-0.06248723950639223</v>
      </c>
      <c r="O164" s="24">
        <v>0.022729227931749873</v>
      </c>
      <c r="P164" s="24">
        <v>0.009075344223424105</v>
      </c>
      <c r="Q164" s="24">
        <v>0.0026647575568931625</v>
      </c>
      <c r="R164" s="24">
        <v>-0.0009604380981759582</v>
      </c>
      <c r="S164" s="24">
        <v>0.00031237067194273135</v>
      </c>
      <c r="T164" s="24">
        <v>0.00013281945121775327</v>
      </c>
      <c r="U164" s="24">
        <v>5.4332383007877036E-05</v>
      </c>
      <c r="V164" s="24">
        <v>-3.5452492683240246E-05</v>
      </c>
      <c r="W164" s="24">
        <v>1.988444324491674E-05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1456</v>
      </c>
      <c r="B166" s="24">
        <v>142.1</v>
      </c>
      <c r="C166" s="24">
        <v>153.5</v>
      </c>
      <c r="D166" s="24">
        <v>8.317449664429503</v>
      </c>
      <c r="E166" s="24">
        <v>8.753623640173325</v>
      </c>
      <c r="F166" s="24">
        <v>25.310175219801337</v>
      </c>
      <c r="G166" s="24" t="s">
        <v>59</v>
      </c>
      <c r="H166" s="24">
        <v>-2.1149319710920764</v>
      </c>
      <c r="I166" s="24">
        <v>72.48506802890792</v>
      </c>
      <c r="J166" s="24" t="s">
        <v>73</v>
      </c>
      <c r="K166" s="24">
        <v>2.21615642306276</v>
      </c>
      <c r="M166" s="24" t="s">
        <v>68</v>
      </c>
      <c r="N166" s="24">
        <v>1.4075417390432243</v>
      </c>
      <c r="X166" s="24">
        <v>67.5</v>
      </c>
    </row>
    <row r="167" spans="1:24" ht="12.75" hidden="1">
      <c r="A167" s="24">
        <v>1414</v>
      </c>
      <c r="B167" s="24">
        <v>172.52000427246094</v>
      </c>
      <c r="C167" s="24">
        <v>177.1199951171875</v>
      </c>
      <c r="D167" s="24">
        <v>8.368599891662598</v>
      </c>
      <c r="E167" s="24">
        <v>8.949979782104492</v>
      </c>
      <c r="F167" s="24">
        <v>34.27921099691419</v>
      </c>
      <c r="G167" s="24" t="s">
        <v>56</v>
      </c>
      <c r="H167" s="24">
        <v>-7.324210687310881</v>
      </c>
      <c r="I167" s="24">
        <v>97.69579358515006</v>
      </c>
      <c r="J167" s="24" t="s">
        <v>62</v>
      </c>
      <c r="K167" s="24">
        <v>1.2330315021483895</v>
      </c>
      <c r="L167" s="24">
        <v>0.7770645375992028</v>
      </c>
      <c r="M167" s="24">
        <v>0.29190367389724886</v>
      </c>
      <c r="N167" s="24">
        <v>0.06136511878593433</v>
      </c>
      <c r="O167" s="24">
        <v>0.04952090428397022</v>
      </c>
      <c r="P167" s="24">
        <v>0.02229155065501498</v>
      </c>
      <c r="Q167" s="24">
        <v>0.006027801739713932</v>
      </c>
      <c r="R167" s="24">
        <v>0.0009444983253293898</v>
      </c>
      <c r="S167" s="24">
        <v>0.0006496713432871778</v>
      </c>
      <c r="T167" s="24">
        <v>0.0003279696443206496</v>
      </c>
      <c r="U167" s="24">
        <v>0.00013180613505065313</v>
      </c>
      <c r="V167" s="24">
        <v>3.503082656636799E-05</v>
      </c>
      <c r="W167" s="24">
        <v>4.050056165984853E-05</v>
      </c>
      <c r="X167" s="24">
        <v>67.5</v>
      </c>
    </row>
    <row r="168" spans="1:24" ht="12.75" hidden="1">
      <c r="A168" s="24">
        <v>1455</v>
      </c>
      <c r="B168" s="24">
        <v>118.95999908447266</v>
      </c>
      <c r="C168" s="24">
        <v>144.75999450683594</v>
      </c>
      <c r="D168" s="24">
        <v>8.762277603149414</v>
      </c>
      <c r="E168" s="24">
        <v>8.58259105682373</v>
      </c>
      <c r="F168" s="24">
        <v>29.933707045994495</v>
      </c>
      <c r="G168" s="24" t="s">
        <v>57</v>
      </c>
      <c r="H168" s="24">
        <v>29.835214495819727</v>
      </c>
      <c r="I168" s="24">
        <v>81.29521358029238</v>
      </c>
      <c r="J168" s="24" t="s">
        <v>60</v>
      </c>
      <c r="K168" s="24">
        <v>-1.2284669138008832</v>
      </c>
      <c r="L168" s="24">
        <v>0.004228366425928287</v>
      </c>
      <c r="M168" s="24">
        <v>0.29108957570815214</v>
      </c>
      <c r="N168" s="24">
        <v>-0.0006353956514670057</v>
      </c>
      <c r="O168" s="24">
        <v>-0.049288753201466876</v>
      </c>
      <c r="P168" s="24">
        <v>0.0004839486421773662</v>
      </c>
      <c r="Q168" s="24">
        <v>0.006020730024419168</v>
      </c>
      <c r="R168" s="24">
        <v>-5.107411401773047E-05</v>
      </c>
      <c r="S168" s="24">
        <v>-0.0006409024541001793</v>
      </c>
      <c r="T168" s="24">
        <v>3.447328144740224E-05</v>
      </c>
      <c r="U168" s="24">
        <v>0.0001317427793718177</v>
      </c>
      <c r="V168" s="24">
        <v>-4.039490531076894E-06</v>
      </c>
      <c r="W168" s="24">
        <v>-3.970987455844404E-05</v>
      </c>
      <c r="X168" s="24">
        <v>67.5</v>
      </c>
    </row>
    <row r="169" spans="1:24" ht="12.75" hidden="1">
      <c r="A169" s="24">
        <v>1295</v>
      </c>
      <c r="B169" s="24">
        <v>155</v>
      </c>
      <c r="C169" s="24">
        <v>129.3000030517578</v>
      </c>
      <c r="D169" s="24">
        <v>8.497645378112793</v>
      </c>
      <c r="E169" s="24">
        <v>9.42763900756836</v>
      </c>
      <c r="F169" s="24">
        <v>29.52494146861265</v>
      </c>
      <c r="G169" s="24" t="s">
        <v>58</v>
      </c>
      <c r="H169" s="24">
        <v>-4.692598806974459</v>
      </c>
      <c r="I169" s="24">
        <v>82.80740119302554</v>
      </c>
      <c r="J169" s="24" t="s">
        <v>61</v>
      </c>
      <c r="K169" s="24">
        <v>0.10599871219428646</v>
      </c>
      <c r="L169" s="24">
        <v>0.7770530332684062</v>
      </c>
      <c r="M169" s="24">
        <v>0.02178563170439144</v>
      </c>
      <c r="N169" s="24">
        <v>-0.06136182914465578</v>
      </c>
      <c r="O169" s="24">
        <v>0.0047894434903262865</v>
      </c>
      <c r="P169" s="24">
        <v>0.022286296783378647</v>
      </c>
      <c r="Q169" s="24">
        <v>0.0002918968762351973</v>
      </c>
      <c r="R169" s="24">
        <v>-0.0009431163880599923</v>
      </c>
      <c r="S169" s="24">
        <v>0.00010638091284123103</v>
      </c>
      <c r="T169" s="24">
        <v>0.00032615284831204774</v>
      </c>
      <c r="U169" s="24">
        <v>-4.086235477744625E-06</v>
      </c>
      <c r="V169" s="24">
        <v>-3.4797145373899475E-05</v>
      </c>
      <c r="W169" s="24">
        <v>7.963752715638002E-06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1456</v>
      </c>
      <c r="B171" s="100">
        <v>135.14</v>
      </c>
      <c r="C171" s="100">
        <v>150.64</v>
      </c>
      <c r="D171" s="100">
        <v>8.587017470002415</v>
      </c>
      <c r="E171" s="100">
        <v>8.962632374721915</v>
      </c>
      <c r="F171" s="100">
        <v>34.041207313238026</v>
      </c>
      <c r="G171" s="100" t="s">
        <v>59</v>
      </c>
      <c r="H171" s="100">
        <v>26.76158219672668</v>
      </c>
      <c r="I171" s="100">
        <v>94.40158219672666</v>
      </c>
      <c r="J171" s="100" t="s">
        <v>73</v>
      </c>
      <c r="K171" s="100">
        <v>1.737941087333738</v>
      </c>
      <c r="M171" s="100" t="s">
        <v>68</v>
      </c>
      <c r="N171" s="100">
        <v>1.0987640020786653</v>
      </c>
      <c r="X171" s="100">
        <v>67.5</v>
      </c>
    </row>
    <row r="172" spans="1:24" s="100" customFormat="1" ht="12.75">
      <c r="A172" s="100">
        <v>1295</v>
      </c>
      <c r="B172" s="100">
        <v>130.13999938964844</v>
      </c>
      <c r="C172" s="100">
        <v>128.5399932861328</v>
      </c>
      <c r="D172" s="100">
        <v>8.555002212524414</v>
      </c>
      <c r="E172" s="100">
        <v>9.245183944702148</v>
      </c>
      <c r="F172" s="100">
        <v>26.78984108615088</v>
      </c>
      <c r="G172" s="100" t="s">
        <v>56</v>
      </c>
      <c r="H172" s="100">
        <v>11.914778189102634</v>
      </c>
      <c r="I172" s="100">
        <v>74.55477757875107</v>
      </c>
      <c r="J172" s="100" t="s">
        <v>62</v>
      </c>
      <c r="K172" s="100">
        <v>1.1117294193493603</v>
      </c>
      <c r="L172" s="100">
        <v>0.6402518413140256</v>
      </c>
      <c r="M172" s="100">
        <v>0.26318592675845703</v>
      </c>
      <c r="N172" s="100">
        <v>0.14298202951496025</v>
      </c>
      <c r="O172" s="100">
        <v>0.044648858999599916</v>
      </c>
      <c r="P172" s="100">
        <v>0.018366591734501954</v>
      </c>
      <c r="Q172" s="100">
        <v>0.005434870300807481</v>
      </c>
      <c r="R172" s="100">
        <v>0.002200889193430027</v>
      </c>
      <c r="S172" s="100">
        <v>0.0005857998533153075</v>
      </c>
      <c r="T172" s="100">
        <v>0.00027025469280409295</v>
      </c>
      <c r="U172" s="100">
        <v>0.00011890503906051565</v>
      </c>
      <c r="V172" s="100">
        <v>8.167652948100031E-05</v>
      </c>
      <c r="W172" s="100">
        <v>3.652505331706347E-05</v>
      </c>
      <c r="X172" s="100">
        <v>67.5</v>
      </c>
    </row>
    <row r="173" spans="1:24" s="100" customFormat="1" ht="12.75">
      <c r="A173" s="100">
        <v>1455</v>
      </c>
      <c r="B173" s="100">
        <v>113.73999786376953</v>
      </c>
      <c r="C173" s="100">
        <v>141.5399932861328</v>
      </c>
      <c r="D173" s="100">
        <v>9.06755542755127</v>
      </c>
      <c r="E173" s="100">
        <v>8.69411849975586</v>
      </c>
      <c r="F173" s="100">
        <v>20.635321328756557</v>
      </c>
      <c r="G173" s="100" t="s">
        <v>57</v>
      </c>
      <c r="H173" s="100">
        <v>7.903613801886628</v>
      </c>
      <c r="I173" s="100">
        <v>54.14361166565616</v>
      </c>
      <c r="J173" s="100" t="s">
        <v>60</v>
      </c>
      <c r="K173" s="100">
        <v>0.7220339174622572</v>
      </c>
      <c r="L173" s="100">
        <v>0.003485514868402858</v>
      </c>
      <c r="M173" s="100">
        <v>-0.17319466275062023</v>
      </c>
      <c r="N173" s="100">
        <v>-0.00147844289778176</v>
      </c>
      <c r="O173" s="100">
        <v>0.028630073621476994</v>
      </c>
      <c r="P173" s="100">
        <v>0.0003985742783895465</v>
      </c>
      <c r="Q173" s="100">
        <v>-0.0036825844219230803</v>
      </c>
      <c r="R173" s="100">
        <v>-0.00011881984897088432</v>
      </c>
      <c r="S173" s="100">
        <v>0.00034444906822711524</v>
      </c>
      <c r="T173" s="100">
        <v>2.836539755398292E-05</v>
      </c>
      <c r="U173" s="100">
        <v>-8.724587194856294E-05</v>
      </c>
      <c r="V173" s="100">
        <v>-9.36878029821052E-06</v>
      </c>
      <c r="W173" s="100">
        <v>2.049087117797291E-05</v>
      </c>
      <c r="X173" s="100">
        <v>67.5</v>
      </c>
    </row>
    <row r="174" spans="1:24" s="100" customFormat="1" ht="12.75">
      <c r="A174" s="100">
        <v>1414</v>
      </c>
      <c r="B174" s="100">
        <v>162.83999633789062</v>
      </c>
      <c r="C174" s="100">
        <v>185.94000244140625</v>
      </c>
      <c r="D174" s="100">
        <v>8.567427635192871</v>
      </c>
      <c r="E174" s="100">
        <v>8.860943794250488</v>
      </c>
      <c r="F174" s="100">
        <v>30.671108989402956</v>
      </c>
      <c r="G174" s="100" t="s">
        <v>58</v>
      </c>
      <c r="H174" s="100">
        <v>-9.990573726731895</v>
      </c>
      <c r="I174" s="100">
        <v>85.34942261115873</v>
      </c>
      <c r="J174" s="100" t="s">
        <v>61</v>
      </c>
      <c r="K174" s="100">
        <v>-0.8453456830675675</v>
      </c>
      <c r="L174" s="100">
        <v>0.6402423537162332</v>
      </c>
      <c r="M174" s="100">
        <v>-0.1981677088690456</v>
      </c>
      <c r="N174" s="100">
        <v>-0.1429743857158161</v>
      </c>
      <c r="O174" s="100">
        <v>-0.03426134110619375</v>
      </c>
      <c r="P174" s="100">
        <v>0.018362266485553513</v>
      </c>
      <c r="Q174" s="100">
        <v>-0.003997047305450443</v>
      </c>
      <c r="R174" s="100">
        <v>-0.002197679477368711</v>
      </c>
      <c r="S174" s="100">
        <v>-0.0004738315180965783</v>
      </c>
      <c r="T174" s="100">
        <v>0.0002687619824384378</v>
      </c>
      <c r="U174" s="100">
        <v>-8.078716570048557E-05</v>
      </c>
      <c r="V174" s="100">
        <v>-8.113742307828476E-05</v>
      </c>
      <c r="W174" s="100">
        <v>-3.0235801927219465E-05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1456</v>
      </c>
      <c r="B176" s="24">
        <v>135.14</v>
      </c>
      <c r="C176" s="24">
        <v>150.64</v>
      </c>
      <c r="D176" s="24">
        <v>8.587017470002415</v>
      </c>
      <c r="E176" s="24">
        <v>8.962632374721915</v>
      </c>
      <c r="F176" s="24">
        <v>25.69978452700074</v>
      </c>
      <c r="G176" s="24" t="s">
        <v>59</v>
      </c>
      <c r="H176" s="24">
        <v>3.6295145956341486</v>
      </c>
      <c r="I176" s="24">
        <v>71.26951459563413</v>
      </c>
      <c r="J176" s="24" t="s">
        <v>73</v>
      </c>
      <c r="K176" s="24">
        <v>2.6112261753669532</v>
      </c>
      <c r="M176" s="24" t="s">
        <v>68</v>
      </c>
      <c r="N176" s="24">
        <v>1.9129060373219366</v>
      </c>
      <c r="X176" s="24">
        <v>67.5</v>
      </c>
    </row>
    <row r="177" spans="1:24" ht="12.75" hidden="1">
      <c r="A177" s="24">
        <v>1295</v>
      </c>
      <c r="B177" s="24">
        <v>130.13999938964844</v>
      </c>
      <c r="C177" s="24">
        <v>128.5399932861328</v>
      </c>
      <c r="D177" s="24">
        <v>8.555002212524414</v>
      </c>
      <c r="E177" s="24">
        <v>9.245183944702148</v>
      </c>
      <c r="F177" s="24">
        <v>26.78984108615088</v>
      </c>
      <c r="G177" s="24" t="s">
        <v>56</v>
      </c>
      <c r="H177" s="24">
        <v>11.914778189102634</v>
      </c>
      <c r="I177" s="24">
        <v>74.55477757875107</v>
      </c>
      <c r="J177" s="24" t="s">
        <v>62</v>
      </c>
      <c r="K177" s="24">
        <v>1.1207912348372138</v>
      </c>
      <c r="L177" s="24">
        <v>1.1230590099711129</v>
      </c>
      <c r="M177" s="24">
        <v>0.2653325300730301</v>
      </c>
      <c r="N177" s="24">
        <v>0.14244559711144844</v>
      </c>
      <c r="O177" s="24">
        <v>0.045013120932569387</v>
      </c>
      <c r="P177" s="24">
        <v>0.03221706157017199</v>
      </c>
      <c r="Q177" s="24">
        <v>0.00547906457452537</v>
      </c>
      <c r="R177" s="24">
        <v>0.0021926465394855187</v>
      </c>
      <c r="S177" s="24">
        <v>0.0005905370174484868</v>
      </c>
      <c r="T177" s="24">
        <v>0.00047404304844617237</v>
      </c>
      <c r="U177" s="24">
        <v>0.00011983029336321002</v>
      </c>
      <c r="V177" s="24">
        <v>8.13921259801597E-05</v>
      </c>
      <c r="W177" s="24">
        <v>3.682140230390999E-05</v>
      </c>
      <c r="X177" s="24">
        <v>67.5</v>
      </c>
    </row>
    <row r="178" spans="1:24" ht="12.75" hidden="1">
      <c r="A178" s="24">
        <v>1414</v>
      </c>
      <c r="B178" s="24">
        <v>162.83999633789062</v>
      </c>
      <c r="C178" s="24">
        <v>185.94000244140625</v>
      </c>
      <c r="D178" s="24">
        <v>8.567427635192871</v>
      </c>
      <c r="E178" s="24">
        <v>8.860943794250488</v>
      </c>
      <c r="F178" s="24">
        <v>29.187618344855384</v>
      </c>
      <c r="G178" s="24" t="s">
        <v>57</v>
      </c>
      <c r="H178" s="24">
        <v>-14.118728010456593</v>
      </c>
      <c r="I178" s="24">
        <v>81.22126832743403</v>
      </c>
      <c r="J178" s="24" t="s">
        <v>60</v>
      </c>
      <c r="K178" s="24">
        <v>0.6860886046908852</v>
      </c>
      <c r="L178" s="24">
        <v>-0.006109184595704519</v>
      </c>
      <c r="M178" s="24">
        <v>-0.1600268208021571</v>
      </c>
      <c r="N178" s="24">
        <v>-0.0014726023790565305</v>
      </c>
      <c r="O178" s="24">
        <v>0.02793704327790366</v>
      </c>
      <c r="P178" s="24">
        <v>-0.0006992325110383492</v>
      </c>
      <c r="Q178" s="24">
        <v>-0.0031886998457220247</v>
      </c>
      <c r="R178" s="24">
        <v>-0.00011840655719886205</v>
      </c>
      <c r="S178" s="24">
        <v>0.00039695413106819073</v>
      </c>
      <c r="T178" s="24">
        <v>-4.980811728477439E-05</v>
      </c>
      <c r="U178" s="24">
        <v>-6.177966944400871E-05</v>
      </c>
      <c r="V178" s="24">
        <v>-9.337216650938596E-06</v>
      </c>
      <c r="W178" s="24">
        <v>2.5638560452158093E-05</v>
      </c>
      <c r="X178" s="24">
        <v>67.5</v>
      </c>
    </row>
    <row r="179" spans="1:24" ht="12.75" hidden="1">
      <c r="A179" s="24">
        <v>1455</v>
      </c>
      <c r="B179" s="24">
        <v>113.73999786376953</v>
      </c>
      <c r="C179" s="24">
        <v>141.5399932861328</v>
      </c>
      <c r="D179" s="24">
        <v>9.06755542755127</v>
      </c>
      <c r="E179" s="24">
        <v>8.69411849975586</v>
      </c>
      <c r="F179" s="24">
        <v>30.97240043161779</v>
      </c>
      <c r="G179" s="24" t="s">
        <v>58</v>
      </c>
      <c r="H179" s="24">
        <v>35.026370350510405</v>
      </c>
      <c r="I179" s="24">
        <v>81.26636821427994</v>
      </c>
      <c r="J179" s="24" t="s">
        <v>61</v>
      </c>
      <c r="K179" s="24">
        <v>0.8862592276536481</v>
      </c>
      <c r="L179" s="24">
        <v>-1.1230423935635163</v>
      </c>
      <c r="M179" s="24">
        <v>0.21164302052964026</v>
      </c>
      <c r="N179" s="24">
        <v>-0.14243798502741567</v>
      </c>
      <c r="O179" s="24">
        <v>0.03529451329850936</v>
      </c>
      <c r="P179" s="24">
        <v>-0.032209472676710496</v>
      </c>
      <c r="Q179" s="24">
        <v>0.004455596694687616</v>
      </c>
      <c r="R179" s="24">
        <v>-0.0021894471298321257</v>
      </c>
      <c r="S179" s="24">
        <v>0.00043722006679114357</v>
      </c>
      <c r="T179" s="24">
        <v>-0.0004714190951082553</v>
      </c>
      <c r="U179" s="24">
        <v>0.00010267702591574219</v>
      </c>
      <c r="V179" s="24">
        <v>-8.085477448353699E-05</v>
      </c>
      <c r="W179" s="24">
        <v>2.6428770035085312E-05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1456</v>
      </c>
      <c r="B181" s="24">
        <v>135.14</v>
      </c>
      <c r="C181" s="24">
        <v>150.64</v>
      </c>
      <c r="D181" s="24">
        <v>8.587017470002415</v>
      </c>
      <c r="E181" s="24">
        <v>8.962632374721915</v>
      </c>
      <c r="F181" s="24">
        <v>34.041207313238026</v>
      </c>
      <c r="G181" s="24" t="s">
        <v>59</v>
      </c>
      <c r="H181" s="24">
        <v>26.76158219672668</v>
      </c>
      <c r="I181" s="24">
        <v>94.40158219672666</v>
      </c>
      <c r="J181" s="24" t="s">
        <v>73</v>
      </c>
      <c r="K181" s="24">
        <v>2.6204637099408417</v>
      </c>
      <c r="M181" s="24" t="s">
        <v>68</v>
      </c>
      <c r="N181" s="24">
        <v>1.51849934571754</v>
      </c>
      <c r="X181" s="24">
        <v>67.5</v>
      </c>
    </row>
    <row r="182" spans="1:24" ht="12.75" hidden="1">
      <c r="A182" s="24">
        <v>1455</v>
      </c>
      <c r="B182" s="24">
        <v>113.73999786376953</v>
      </c>
      <c r="C182" s="24">
        <v>141.5399932861328</v>
      </c>
      <c r="D182" s="24">
        <v>9.06755542755127</v>
      </c>
      <c r="E182" s="24">
        <v>8.69411849975586</v>
      </c>
      <c r="F182" s="24">
        <v>24.49220422285342</v>
      </c>
      <c r="G182" s="24" t="s">
        <v>56</v>
      </c>
      <c r="H182" s="24">
        <v>18.023425668682307</v>
      </c>
      <c r="I182" s="24">
        <v>64.26342353245184</v>
      </c>
      <c r="J182" s="24" t="s">
        <v>62</v>
      </c>
      <c r="K182" s="24">
        <v>1.4668517443903983</v>
      </c>
      <c r="L182" s="24">
        <v>0.5688894084527898</v>
      </c>
      <c r="M182" s="24">
        <v>0.3472562960662296</v>
      </c>
      <c r="N182" s="24">
        <v>0.14420010486755414</v>
      </c>
      <c r="O182" s="24">
        <v>0.058911331701948955</v>
      </c>
      <c r="P182" s="24">
        <v>0.016319380635574362</v>
      </c>
      <c r="Q182" s="24">
        <v>0.007170955042917621</v>
      </c>
      <c r="R182" s="24">
        <v>0.0022196611521343714</v>
      </c>
      <c r="S182" s="24">
        <v>0.0007729228935508593</v>
      </c>
      <c r="T182" s="24">
        <v>0.00024012843786969183</v>
      </c>
      <c r="U182" s="24">
        <v>0.0001568760420156335</v>
      </c>
      <c r="V182" s="24">
        <v>8.237320477222453E-05</v>
      </c>
      <c r="W182" s="24">
        <v>4.819216085858913E-05</v>
      </c>
      <c r="X182" s="24">
        <v>67.5</v>
      </c>
    </row>
    <row r="183" spans="1:24" ht="12.75" hidden="1">
      <c r="A183" s="24">
        <v>1295</v>
      </c>
      <c r="B183" s="24">
        <v>130.13999938964844</v>
      </c>
      <c r="C183" s="24">
        <v>128.5399932861328</v>
      </c>
      <c r="D183" s="24">
        <v>8.555002212524414</v>
      </c>
      <c r="E183" s="24">
        <v>9.245183944702148</v>
      </c>
      <c r="F183" s="24">
        <v>24.748852876395407</v>
      </c>
      <c r="G183" s="24" t="s">
        <v>57</v>
      </c>
      <c r="H183" s="24">
        <v>6.2348108638079935</v>
      </c>
      <c r="I183" s="24">
        <v>68.87481025345643</v>
      </c>
      <c r="J183" s="24" t="s">
        <v>60</v>
      </c>
      <c r="K183" s="24">
        <v>0.7846873945978696</v>
      </c>
      <c r="L183" s="24">
        <v>0.0030973950241318772</v>
      </c>
      <c r="M183" s="24">
        <v>-0.18908612773459524</v>
      </c>
      <c r="N183" s="24">
        <v>-0.0014909205711367073</v>
      </c>
      <c r="O183" s="24">
        <v>0.03097555751256269</v>
      </c>
      <c r="P183" s="24">
        <v>0.00035416300181511637</v>
      </c>
      <c r="Q183" s="24">
        <v>-0.004061078366195667</v>
      </c>
      <c r="R183" s="24">
        <v>-0.00011982316094242494</v>
      </c>
      <c r="S183" s="24">
        <v>0.0003611081799640416</v>
      </c>
      <c r="T183" s="24">
        <v>2.5200900333036232E-05</v>
      </c>
      <c r="U183" s="24">
        <v>-9.881391495015446E-05</v>
      </c>
      <c r="V183" s="24">
        <v>-9.447991921989016E-06</v>
      </c>
      <c r="W183" s="24">
        <v>2.1093851746188133E-05</v>
      </c>
      <c r="X183" s="24">
        <v>67.5</v>
      </c>
    </row>
    <row r="184" spans="1:24" ht="12.75" hidden="1">
      <c r="A184" s="24">
        <v>1414</v>
      </c>
      <c r="B184" s="24">
        <v>162.83999633789062</v>
      </c>
      <c r="C184" s="24">
        <v>185.94000244140625</v>
      </c>
      <c r="D184" s="24">
        <v>8.567427635192871</v>
      </c>
      <c r="E184" s="24">
        <v>8.860943794250488</v>
      </c>
      <c r="F184" s="24">
        <v>29.187618344855384</v>
      </c>
      <c r="G184" s="24" t="s">
        <v>58</v>
      </c>
      <c r="H184" s="24">
        <v>-14.118728010456593</v>
      </c>
      <c r="I184" s="24">
        <v>81.22126832743403</v>
      </c>
      <c r="J184" s="24" t="s">
        <v>61</v>
      </c>
      <c r="K184" s="24">
        <v>-1.239322287696127</v>
      </c>
      <c r="L184" s="24">
        <v>0.5688809762980562</v>
      </c>
      <c r="M184" s="24">
        <v>-0.29126168896024285</v>
      </c>
      <c r="N184" s="24">
        <v>-0.14419239716317978</v>
      </c>
      <c r="O184" s="24">
        <v>-0.050110476346598196</v>
      </c>
      <c r="P184" s="24">
        <v>0.016315537162376995</v>
      </c>
      <c r="Q184" s="24">
        <v>-0.005910180938952987</v>
      </c>
      <c r="R184" s="24">
        <v>-0.002216424607424365</v>
      </c>
      <c r="S184" s="24">
        <v>-0.0006833817979271106</v>
      </c>
      <c r="T184" s="24">
        <v>0.00023880238963658388</v>
      </c>
      <c r="U184" s="24">
        <v>-0.00012184376377441091</v>
      </c>
      <c r="V184" s="24">
        <v>-8.182958091722617E-05</v>
      </c>
      <c r="W184" s="24">
        <v>-4.333051796055485E-05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1456</v>
      </c>
      <c r="B186" s="24">
        <v>135.14</v>
      </c>
      <c r="C186" s="24">
        <v>150.64</v>
      </c>
      <c r="D186" s="24">
        <v>8.587017470002415</v>
      </c>
      <c r="E186" s="24">
        <v>8.962632374721915</v>
      </c>
      <c r="F186" s="24">
        <v>24.060534619332444</v>
      </c>
      <c r="G186" s="24" t="s">
        <v>59</v>
      </c>
      <c r="H186" s="24">
        <v>-0.9163813085791759</v>
      </c>
      <c r="I186" s="24">
        <v>66.72361869142081</v>
      </c>
      <c r="J186" s="24" t="s">
        <v>73</v>
      </c>
      <c r="K186" s="24">
        <v>1.6526295183694024</v>
      </c>
      <c r="M186" s="24" t="s">
        <v>68</v>
      </c>
      <c r="N186" s="24">
        <v>1.4342666575575729</v>
      </c>
      <c r="X186" s="24">
        <v>67.5</v>
      </c>
    </row>
    <row r="187" spans="1:24" ht="12.75" hidden="1">
      <c r="A187" s="24">
        <v>1455</v>
      </c>
      <c r="B187" s="24">
        <v>113.73999786376953</v>
      </c>
      <c r="C187" s="24">
        <v>141.5399932861328</v>
      </c>
      <c r="D187" s="24">
        <v>9.06755542755127</v>
      </c>
      <c r="E187" s="24">
        <v>8.69411849975586</v>
      </c>
      <c r="F187" s="24">
        <v>24.49220422285342</v>
      </c>
      <c r="G187" s="24" t="s">
        <v>56</v>
      </c>
      <c r="H187" s="24">
        <v>18.023425668682307</v>
      </c>
      <c r="I187" s="24">
        <v>64.26342353245184</v>
      </c>
      <c r="J187" s="24" t="s">
        <v>62</v>
      </c>
      <c r="K187" s="24">
        <v>0.5592460499030314</v>
      </c>
      <c r="L187" s="24">
        <v>1.1403562924493318</v>
      </c>
      <c r="M187" s="24">
        <v>0.1323940429505019</v>
      </c>
      <c r="N187" s="24">
        <v>0.14263751999592003</v>
      </c>
      <c r="O187" s="24">
        <v>0.022460441254828024</v>
      </c>
      <c r="P187" s="24">
        <v>0.0327133051775725</v>
      </c>
      <c r="Q187" s="24">
        <v>0.0027338679658703716</v>
      </c>
      <c r="R187" s="24">
        <v>0.002195614289980955</v>
      </c>
      <c r="S187" s="24">
        <v>0.0002946437317604659</v>
      </c>
      <c r="T187" s="24">
        <v>0.0004813596092482248</v>
      </c>
      <c r="U187" s="24">
        <v>5.978855923295811E-05</v>
      </c>
      <c r="V187" s="24">
        <v>8.14971690837125E-05</v>
      </c>
      <c r="W187" s="24">
        <v>1.8370540093327177E-05</v>
      </c>
      <c r="X187" s="24">
        <v>67.5</v>
      </c>
    </row>
    <row r="188" spans="1:24" ht="12.75" hidden="1">
      <c r="A188" s="24">
        <v>1414</v>
      </c>
      <c r="B188" s="24">
        <v>162.83999633789062</v>
      </c>
      <c r="C188" s="24">
        <v>185.94000244140625</v>
      </c>
      <c r="D188" s="24">
        <v>8.567427635192871</v>
      </c>
      <c r="E188" s="24">
        <v>8.860943794250488</v>
      </c>
      <c r="F188" s="24">
        <v>30.671108989402956</v>
      </c>
      <c r="G188" s="24" t="s">
        <v>57</v>
      </c>
      <c r="H188" s="24">
        <v>-9.990573726731895</v>
      </c>
      <c r="I188" s="24">
        <v>85.34942261115873</v>
      </c>
      <c r="J188" s="24" t="s">
        <v>60</v>
      </c>
      <c r="K188" s="24">
        <v>0.3507107109582704</v>
      </c>
      <c r="L188" s="24">
        <v>-0.00620320073169101</v>
      </c>
      <c r="M188" s="24">
        <v>-0.08184833257606326</v>
      </c>
      <c r="N188" s="24">
        <v>-0.0014746372670064894</v>
      </c>
      <c r="O188" s="24">
        <v>0.014273274209521706</v>
      </c>
      <c r="P188" s="24">
        <v>-0.000709924011683574</v>
      </c>
      <c r="Q188" s="24">
        <v>-0.0016331758225439214</v>
      </c>
      <c r="R188" s="24">
        <v>-0.00011857436235336729</v>
      </c>
      <c r="S188" s="24">
        <v>0.0002021942889740467</v>
      </c>
      <c r="T188" s="24">
        <v>-5.0567201957543576E-05</v>
      </c>
      <c r="U188" s="24">
        <v>-3.179162074750233E-05</v>
      </c>
      <c r="V188" s="24">
        <v>-9.354049303166634E-06</v>
      </c>
      <c r="W188" s="24">
        <v>1.303951324156404E-05</v>
      </c>
      <c r="X188" s="24">
        <v>67.5</v>
      </c>
    </row>
    <row r="189" spans="1:24" ht="12.75" hidden="1">
      <c r="A189" s="24">
        <v>1295</v>
      </c>
      <c r="B189" s="24">
        <v>130.13999938964844</v>
      </c>
      <c r="C189" s="24">
        <v>128.5399932861328</v>
      </c>
      <c r="D189" s="24">
        <v>8.555002212524414</v>
      </c>
      <c r="E189" s="24">
        <v>9.245183944702148</v>
      </c>
      <c r="F189" s="24">
        <v>33.0672708755206</v>
      </c>
      <c r="G189" s="24" t="s">
        <v>58</v>
      </c>
      <c r="H189" s="24">
        <v>29.384548920763535</v>
      </c>
      <c r="I189" s="24">
        <v>92.02454831041197</v>
      </c>
      <c r="J189" s="24" t="s">
        <v>61</v>
      </c>
      <c r="K189" s="24">
        <v>0.4356123753422168</v>
      </c>
      <c r="L189" s="24">
        <v>-1.1403394205364772</v>
      </c>
      <c r="M189" s="24">
        <v>0.10406264009382753</v>
      </c>
      <c r="N189" s="24">
        <v>-0.14262989713071114</v>
      </c>
      <c r="O189" s="24">
        <v>0.01734200290339565</v>
      </c>
      <c r="P189" s="24">
        <v>-0.03270560110345974</v>
      </c>
      <c r="Q189" s="24">
        <v>0.0021924348992547506</v>
      </c>
      <c r="R189" s="24">
        <v>-0.002192410142049399</v>
      </c>
      <c r="S189" s="24">
        <v>0.00021431845037703373</v>
      </c>
      <c r="T189" s="24">
        <v>-0.0004786961786997977</v>
      </c>
      <c r="U189" s="24">
        <v>5.0635606695288245E-05</v>
      </c>
      <c r="V189" s="24">
        <v>-8.095857169128634E-05</v>
      </c>
      <c r="W189" s="24">
        <v>1.294016374485336E-05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1456</v>
      </c>
      <c r="B191" s="24">
        <v>135.14</v>
      </c>
      <c r="C191" s="24">
        <v>150.64</v>
      </c>
      <c r="D191" s="24">
        <v>8.587017470002415</v>
      </c>
      <c r="E191" s="24">
        <v>8.962632374721915</v>
      </c>
      <c r="F191" s="24">
        <v>25.69978452700074</v>
      </c>
      <c r="G191" s="24" t="s">
        <v>59</v>
      </c>
      <c r="H191" s="24">
        <v>3.6295145956341486</v>
      </c>
      <c r="I191" s="24">
        <v>71.26951459563413</v>
      </c>
      <c r="J191" s="24" t="s">
        <v>73</v>
      </c>
      <c r="K191" s="24">
        <v>1.6085451819441625</v>
      </c>
      <c r="M191" s="24" t="s">
        <v>68</v>
      </c>
      <c r="N191" s="24">
        <v>0.9962720134855537</v>
      </c>
      <c r="X191" s="24">
        <v>67.5</v>
      </c>
    </row>
    <row r="192" spans="1:24" ht="12.75" hidden="1">
      <c r="A192" s="24">
        <v>1414</v>
      </c>
      <c r="B192" s="24">
        <v>162.83999633789062</v>
      </c>
      <c r="C192" s="24">
        <v>185.94000244140625</v>
      </c>
      <c r="D192" s="24">
        <v>8.567427635192871</v>
      </c>
      <c r="E192" s="24">
        <v>8.860943794250488</v>
      </c>
      <c r="F192" s="24">
        <v>32.800408232605506</v>
      </c>
      <c r="G192" s="24" t="s">
        <v>56</v>
      </c>
      <c r="H192" s="24">
        <v>-4.065308323498343</v>
      </c>
      <c r="I192" s="24">
        <v>91.27468801439228</v>
      </c>
      <c r="J192" s="24" t="s">
        <v>62</v>
      </c>
      <c r="K192" s="24">
        <v>1.0923357504816933</v>
      </c>
      <c r="L192" s="24">
        <v>0.5705355837670274</v>
      </c>
      <c r="M192" s="24">
        <v>0.2585957638275415</v>
      </c>
      <c r="N192" s="24">
        <v>0.1440098463471118</v>
      </c>
      <c r="O192" s="24">
        <v>0.04387048420098093</v>
      </c>
      <c r="P192" s="24">
        <v>0.016366856271298646</v>
      </c>
      <c r="Q192" s="24">
        <v>0.005339965109967252</v>
      </c>
      <c r="R192" s="24">
        <v>0.0022166180770831286</v>
      </c>
      <c r="S192" s="24">
        <v>0.0005755412239131211</v>
      </c>
      <c r="T192" s="24">
        <v>0.00024079361901415165</v>
      </c>
      <c r="U192" s="24">
        <v>0.00011675744223180655</v>
      </c>
      <c r="V192" s="24">
        <v>8.224618956025878E-05</v>
      </c>
      <c r="W192" s="24">
        <v>3.588306895092569E-05</v>
      </c>
      <c r="X192" s="24">
        <v>67.5</v>
      </c>
    </row>
    <row r="193" spans="1:24" ht="12.75" hidden="1">
      <c r="A193" s="24">
        <v>1295</v>
      </c>
      <c r="B193" s="24">
        <v>130.13999938964844</v>
      </c>
      <c r="C193" s="24">
        <v>128.5399932861328</v>
      </c>
      <c r="D193" s="24">
        <v>8.555002212524414</v>
      </c>
      <c r="E193" s="24">
        <v>9.245183944702148</v>
      </c>
      <c r="F193" s="24">
        <v>33.0672708755206</v>
      </c>
      <c r="G193" s="24" t="s">
        <v>57</v>
      </c>
      <c r="H193" s="24">
        <v>29.384548920763535</v>
      </c>
      <c r="I193" s="24">
        <v>92.02454831041197</v>
      </c>
      <c r="J193" s="24" t="s">
        <v>60</v>
      </c>
      <c r="K193" s="24">
        <v>-0.9887942467390247</v>
      </c>
      <c r="L193" s="24">
        <v>0.003105447213510843</v>
      </c>
      <c r="M193" s="24">
        <v>0.23531800376358325</v>
      </c>
      <c r="N193" s="24">
        <v>-0.0014899675069844829</v>
      </c>
      <c r="O193" s="24">
        <v>-0.03950844901167688</v>
      </c>
      <c r="P193" s="24">
        <v>0.00035535557551589624</v>
      </c>
      <c r="Q193" s="24">
        <v>0.004915759937449865</v>
      </c>
      <c r="R193" s="24">
        <v>-0.00011977598283296875</v>
      </c>
      <c r="S193" s="24">
        <v>-0.0005002187928028665</v>
      </c>
      <c r="T193" s="24">
        <v>2.530923670918261E-05</v>
      </c>
      <c r="U193" s="24">
        <v>0.00011076045636526793</v>
      </c>
      <c r="V193" s="24">
        <v>-9.458016084750272E-06</v>
      </c>
      <c r="W193" s="24">
        <v>-3.057259718979526E-05</v>
      </c>
      <c r="X193" s="24">
        <v>67.5</v>
      </c>
    </row>
    <row r="194" spans="1:24" ht="12.75" hidden="1">
      <c r="A194" s="24">
        <v>1455</v>
      </c>
      <c r="B194" s="24">
        <v>113.73999786376953</v>
      </c>
      <c r="C194" s="24">
        <v>141.5399932861328</v>
      </c>
      <c r="D194" s="24">
        <v>9.06755542755127</v>
      </c>
      <c r="E194" s="24">
        <v>8.69411849975586</v>
      </c>
      <c r="F194" s="24">
        <v>20.635321328756557</v>
      </c>
      <c r="G194" s="24" t="s">
        <v>58</v>
      </c>
      <c r="H194" s="24">
        <v>7.903613801886628</v>
      </c>
      <c r="I194" s="24">
        <v>54.14361166565616</v>
      </c>
      <c r="J194" s="24" t="s">
        <v>61</v>
      </c>
      <c r="K194" s="24">
        <v>0.4642018196821386</v>
      </c>
      <c r="L194" s="24">
        <v>0.5705271321698793</v>
      </c>
      <c r="M194" s="24">
        <v>0.10722502587675997</v>
      </c>
      <c r="N194" s="24">
        <v>-0.1440021383235224</v>
      </c>
      <c r="O194" s="24">
        <v>0.019070968531258326</v>
      </c>
      <c r="P194" s="24">
        <v>0.016362998093879297</v>
      </c>
      <c r="Q194" s="24">
        <v>0.002085792802037265</v>
      </c>
      <c r="R194" s="24">
        <v>-0.0022133796361194125</v>
      </c>
      <c r="S194" s="24">
        <v>0.0002846556863128791</v>
      </c>
      <c r="T194" s="24">
        <v>0.0002394598285623937</v>
      </c>
      <c r="U194" s="24">
        <v>3.693807821572779E-05</v>
      </c>
      <c r="V194" s="24">
        <v>-8.17005607625959E-05</v>
      </c>
      <c r="W194" s="24">
        <v>1.878592394340536E-05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1456</v>
      </c>
      <c r="B196" s="24">
        <v>135.14</v>
      </c>
      <c r="C196" s="24">
        <v>150.64</v>
      </c>
      <c r="D196" s="24">
        <v>8.587017470002415</v>
      </c>
      <c r="E196" s="24">
        <v>8.962632374721915</v>
      </c>
      <c r="F196" s="24">
        <v>24.060534619332444</v>
      </c>
      <c r="G196" s="24" t="s">
        <v>59</v>
      </c>
      <c r="H196" s="24">
        <v>-0.9163813085791759</v>
      </c>
      <c r="I196" s="24">
        <v>66.72361869142081</v>
      </c>
      <c r="J196" s="24" t="s">
        <v>73</v>
      </c>
      <c r="K196" s="24">
        <v>2.5979109544045076</v>
      </c>
      <c r="M196" s="24" t="s">
        <v>68</v>
      </c>
      <c r="N196" s="24">
        <v>1.5343213967643357</v>
      </c>
      <c r="X196" s="24">
        <v>67.5</v>
      </c>
    </row>
    <row r="197" spans="1:24" ht="12.75" hidden="1">
      <c r="A197" s="24">
        <v>1414</v>
      </c>
      <c r="B197" s="24">
        <v>162.83999633789062</v>
      </c>
      <c r="C197" s="24">
        <v>185.94000244140625</v>
      </c>
      <c r="D197" s="24">
        <v>8.567427635192871</v>
      </c>
      <c r="E197" s="24">
        <v>8.860943794250488</v>
      </c>
      <c r="F197" s="24">
        <v>32.800408232605506</v>
      </c>
      <c r="G197" s="24" t="s">
        <v>56</v>
      </c>
      <c r="H197" s="24">
        <v>-4.065308323498343</v>
      </c>
      <c r="I197" s="24">
        <v>91.27468801439228</v>
      </c>
      <c r="J197" s="24" t="s">
        <v>62</v>
      </c>
      <c r="K197" s="24">
        <v>1.4380788527977126</v>
      </c>
      <c r="L197" s="24">
        <v>0.624600734097918</v>
      </c>
      <c r="M197" s="24">
        <v>0.34044579055603</v>
      </c>
      <c r="N197" s="24">
        <v>0.1417712282096517</v>
      </c>
      <c r="O197" s="24">
        <v>0.05775606842546581</v>
      </c>
      <c r="P197" s="24">
        <v>0.017917823756202832</v>
      </c>
      <c r="Q197" s="24">
        <v>0.007030177208381222</v>
      </c>
      <c r="R197" s="24">
        <v>0.0021821512316100456</v>
      </c>
      <c r="S197" s="24">
        <v>0.0007577084116547774</v>
      </c>
      <c r="T197" s="24">
        <v>0.00026360353496714703</v>
      </c>
      <c r="U197" s="24">
        <v>0.0001537223404663654</v>
      </c>
      <c r="V197" s="24">
        <v>8.096201646142387E-05</v>
      </c>
      <c r="W197" s="24">
        <v>4.7238749862843616E-05</v>
      </c>
      <c r="X197" s="24">
        <v>67.5</v>
      </c>
    </row>
    <row r="198" spans="1:24" ht="12.75" hidden="1">
      <c r="A198" s="24">
        <v>1455</v>
      </c>
      <c r="B198" s="24">
        <v>113.73999786376953</v>
      </c>
      <c r="C198" s="24">
        <v>141.5399932861328</v>
      </c>
      <c r="D198" s="24">
        <v>9.06755542755127</v>
      </c>
      <c r="E198" s="24">
        <v>8.69411849975586</v>
      </c>
      <c r="F198" s="24">
        <v>30.97240043161779</v>
      </c>
      <c r="G198" s="24" t="s">
        <v>57</v>
      </c>
      <c r="H198" s="24">
        <v>35.026370350510405</v>
      </c>
      <c r="I198" s="24">
        <v>81.26636821427994</v>
      </c>
      <c r="J198" s="24" t="s">
        <v>60</v>
      </c>
      <c r="K198" s="24">
        <v>-1.3808820301961493</v>
      </c>
      <c r="L198" s="24">
        <v>0.0033995411947811715</v>
      </c>
      <c r="M198" s="24">
        <v>0.32796486369237987</v>
      </c>
      <c r="N198" s="24">
        <v>-0.0014669824613018217</v>
      </c>
      <c r="O198" s="24">
        <v>-0.05528160568807933</v>
      </c>
      <c r="P198" s="24">
        <v>0.0003890743078466284</v>
      </c>
      <c r="Q198" s="24">
        <v>0.006819641323981488</v>
      </c>
      <c r="R198" s="24">
        <v>-0.00011793211347316505</v>
      </c>
      <c r="S198" s="24">
        <v>-0.0007087629305304419</v>
      </c>
      <c r="T198" s="24">
        <v>2.7714568116686805E-05</v>
      </c>
      <c r="U198" s="24">
        <v>0.0001516107977155633</v>
      </c>
      <c r="V198" s="24">
        <v>-9.316028609985785E-06</v>
      </c>
      <c r="W198" s="24">
        <v>-4.3602547613642685E-05</v>
      </c>
      <c r="X198" s="24">
        <v>67.5</v>
      </c>
    </row>
    <row r="199" spans="1:24" ht="12.75" hidden="1">
      <c r="A199" s="24">
        <v>1295</v>
      </c>
      <c r="B199" s="24">
        <v>130.13999938964844</v>
      </c>
      <c r="C199" s="24">
        <v>128.5399932861328</v>
      </c>
      <c r="D199" s="24">
        <v>8.555002212524414</v>
      </c>
      <c r="E199" s="24">
        <v>9.245183944702148</v>
      </c>
      <c r="F199" s="24">
        <v>24.748852876395407</v>
      </c>
      <c r="G199" s="24" t="s">
        <v>58</v>
      </c>
      <c r="H199" s="24">
        <v>6.2348108638079935</v>
      </c>
      <c r="I199" s="24">
        <v>68.87481025345643</v>
      </c>
      <c r="J199" s="24" t="s">
        <v>61</v>
      </c>
      <c r="K199" s="24">
        <v>0.4015415365131556</v>
      </c>
      <c r="L199" s="24">
        <v>0.6245914826150955</v>
      </c>
      <c r="M199" s="24">
        <v>0.0913366546932772</v>
      </c>
      <c r="N199" s="24">
        <v>-0.14176363818176851</v>
      </c>
      <c r="O199" s="24">
        <v>0.01672445851185633</v>
      </c>
      <c r="P199" s="24">
        <v>0.01791359900582014</v>
      </c>
      <c r="Q199" s="24">
        <v>0.0017075959104796454</v>
      </c>
      <c r="R199" s="24">
        <v>-0.002178962141531833</v>
      </c>
      <c r="S199" s="24">
        <v>0.00026791257043727053</v>
      </c>
      <c r="T199" s="24">
        <v>0.00026214256876989944</v>
      </c>
      <c r="U199" s="24">
        <v>2.5391415370311796E-05</v>
      </c>
      <c r="V199" s="24">
        <v>-8.04242483361691E-05</v>
      </c>
      <c r="W199" s="24">
        <v>1.8174634252284982E-05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1456</v>
      </c>
      <c r="B201" s="100">
        <v>142.4</v>
      </c>
      <c r="C201" s="100">
        <v>148</v>
      </c>
      <c r="D201" s="100">
        <v>8.69029882692609</v>
      </c>
      <c r="E201" s="100">
        <v>8.955821619884835</v>
      </c>
      <c r="F201" s="100">
        <v>36.143411812980474</v>
      </c>
      <c r="G201" s="100" t="s">
        <v>59</v>
      </c>
      <c r="H201" s="100">
        <v>24.170301711874885</v>
      </c>
      <c r="I201" s="100">
        <v>99.07030171187489</v>
      </c>
      <c r="J201" s="100" t="s">
        <v>73</v>
      </c>
      <c r="K201" s="100">
        <v>1.9712570563560043</v>
      </c>
      <c r="M201" s="100" t="s">
        <v>68</v>
      </c>
      <c r="N201" s="100">
        <v>1.1758964855413065</v>
      </c>
      <c r="X201" s="100">
        <v>67.5</v>
      </c>
    </row>
    <row r="202" spans="1:24" s="100" customFormat="1" ht="12.75">
      <c r="A202" s="100">
        <v>1295</v>
      </c>
      <c r="B202" s="100">
        <v>125.27999877929688</v>
      </c>
      <c r="C202" s="100">
        <v>131.77999877929688</v>
      </c>
      <c r="D202" s="100">
        <v>8.55632209777832</v>
      </c>
      <c r="E202" s="100">
        <v>9.1364107131958</v>
      </c>
      <c r="F202" s="100">
        <v>25.408166072238064</v>
      </c>
      <c r="G202" s="100" t="s">
        <v>56</v>
      </c>
      <c r="H202" s="100">
        <v>12.904307440311783</v>
      </c>
      <c r="I202" s="100">
        <v>70.68430621960866</v>
      </c>
      <c r="J202" s="100" t="s">
        <v>62</v>
      </c>
      <c r="K202" s="100">
        <v>1.2405375462999635</v>
      </c>
      <c r="L202" s="100">
        <v>0.5747957931985965</v>
      </c>
      <c r="M202" s="100">
        <v>0.29367957145087387</v>
      </c>
      <c r="N202" s="100">
        <v>0.11353981051974865</v>
      </c>
      <c r="O202" s="100">
        <v>0.04982212044759689</v>
      </c>
      <c r="P202" s="100">
        <v>0.016488866639737563</v>
      </c>
      <c r="Q202" s="100">
        <v>0.006064563384938666</v>
      </c>
      <c r="R202" s="100">
        <v>0.0017477066181252785</v>
      </c>
      <c r="S202" s="100">
        <v>0.0006536689551540822</v>
      </c>
      <c r="T202" s="100">
        <v>0.00024262616201048144</v>
      </c>
      <c r="U202" s="100">
        <v>0.0001326727421547798</v>
      </c>
      <c r="V202" s="100">
        <v>6.485865705529477E-05</v>
      </c>
      <c r="W202" s="100">
        <v>4.075717237695237E-05</v>
      </c>
      <c r="X202" s="100">
        <v>67.5</v>
      </c>
    </row>
    <row r="203" spans="1:24" s="100" customFormat="1" ht="12.75">
      <c r="A203" s="100">
        <v>1455</v>
      </c>
      <c r="B203" s="100">
        <v>121.26000213623047</v>
      </c>
      <c r="C203" s="100">
        <v>147.25999450683594</v>
      </c>
      <c r="D203" s="100">
        <v>9.19631576538086</v>
      </c>
      <c r="E203" s="100">
        <v>8.773180961608887</v>
      </c>
      <c r="F203" s="100">
        <v>22.726465200392532</v>
      </c>
      <c r="G203" s="100" t="s">
        <v>57</v>
      </c>
      <c r="H203" s="100">
        <v>5.0540999490564005</v>
      </c>
      <c r="I203" s="100">
        <v>58.81410208528687</v>
      </c>
      <c r="J203" s="100" t="s">
        <v>60</v>
      </c>
      <c r="K203" s="100">
        <v>0.7313566179244317</v>
      </c>
      <c r="L203" s="100">
        <v>0.003129115244961035</v>
      </c>
      <c r="M203" s="100">
        <v>-0.17582320717998345</v>
      </c>
      <c r="N203" s="100">
        <v>-0.0011739098279902591</v>
      </c>
      <c r="O203" s="100">
        <v>0.028936620798579896</v>
      </c>
      <c r="P203" s="100">
        <v>0.00035782159869143885</v>
      </c>
      <c r="Q203" s="100">
        <v>-0.0037569357539645547</v>
      </c>
      <c r="R203" s="100">
        <v>-9.434006303931367E-05</v>
      </c>
      <c r="S203" s="100">
        <v>0.0003428767346151377</v>
      </c>
      <c r="T203" s="100">
        <v>2.5464485418581228E-05</v>
      </c>
      <c r="U203" s="100">
        <v>-9.018682104941626E-05</v>
      </c>
      <c r="V203" s="100">
        <v>-7.437472147217152E-06</v>
      </c>
      <c r="W203" s="100">
        <v>2.022003989007072E-05</v>
      </c>
      <c r="X203" s="100">
        <v>67.5</v>
      </c>
    </row>
    <row r="204" spans="1:24" s="100" customFormat="1" ht="12.75">
      <c r="A204" s="100">
        <v>1414</v>
      </c>
      <c r="B204" s="100">
        <v>176.86000061035156</v>
      </c>
      <c r="C204" s="100">
        <v>187.55999755859375</v>
      </c>
      <c r="D204" s="100">
        <v>8.469090461730957</v>
      </c>
      <c r="E204" s="100">
        <v>8.995573043823242</v>
      </c>
      <c r="F204" s="100">
        <v>34.18414570362443</v>
      </c>
      <c r="G204" s="100" t="s">
        <v>58</v>
      </c>
      <c r="H204" s="100">
        <v>-13.073626803717431</v>
      </c>
      <c r="I204" s="100">
        <v>96.28637380663413</v>
      </c>
      <c r="J204" s="100" t="s">
        <v>61</v>
      </c>
      <c r="K204" s="100">
        <v>-1.0020234035181368</v>
      </c>
      <c r="L204" s="100">
        <v>0.5747872758826412</v>
      </c>
      <c r="M204" s="100">
        <v>-0.23523156783160196</v>
      </c>
      <c r="N204" s="100">
        <v>-0.11353374171838157</v>
      </c>
      <c r="O204" s="100">
        <v>-0.04055755987055983</v>
      </c>
      <c r="P204" s="100">
        <v>0.016484983675046822</v>
      </c>
      <c r="Q204" s="100">
        <v>-0.004760710324155579</v>
      </c>
      <c r="R204" s="100">
        <v>-0.0017451585531247974</v>
      </c>
      <c r="S204" s="100">
        <v>-0.0005565237171872282</v>
      </c>
      <c r="T204" s="100">
        <v>0.00024128616718391307</v>
      </c>
      <c r="U204" s="100">
        <v>-9.730567208477237E-05</v>
      </c>
      <c r="V204" s="100">
        <v>-6.443081097639317E-05</v>
      </c>
      <c r="W204" s="100">
        <v>-3.538780986453609E-05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1456</v>
      </c>
      <c r="B206" s="24">
        <v>142.4</v>
      </c>
      <c r="C206" s="24">
        <v>148</v>
      </c>
      <c r="D206" s="24">
        <v>8.69029882692609</v>
      </c>
      <c r="E206" s="24">
        <v>8.955821619884835</v>
      </c>
      <c r="F206" s="24">
        <v>28.34300289678721</v>
      </c>
      <c r="G206" s="24" t="s">
        <v>59</v>
      </c>
      <c r="H206" s="24">
        <v>2.7891197470408855</v>
      </c>
      <c r="I206" s="24">
        <v>77.68911974704089</v>
      </c>
      <c r="J206" s="24" t="s">
        <v>73</v>
      </c>
      <c r="K206" s="24">
        <v>2.782128066106129</v>
      </c>
      <c r="M206" s="24" t="s">
        <v>68</v>
      </c>
      <c r="N206" s="24">
        <v>2.067346304892251</v>
      </c>
      <c r="X206" s="24">
        <v>67.5</v>
      </c>
    </row>
    <row r="207" spans="1:24" ht="12.75" hidden="1">
      <c r="A207" s="24">
        <v>1295</v>
      </c>
      <c r="B207" s="24">
        <v>125.27999877929688</v>
      </c>
      <c r="C207" s="24">
        <v>131.77999877929688</v>
      </c>
      <c r="D207" s="24">
        <v>8.55632209777832</v>
      </c>
      <c r="E207" s="24">
        <v>9.1364107131958</v>
      </c>
      <c r="F207" s="24">
        <v>25.408166072238064</v>
      </c>
      <c r="G207" s="24" t="s">
        <v>56</v>
      </c>
      <c r="H207" s="24">
        <v>12.904307440311783</v>
      </c>
      <c r="I207" s="24">
        <v>70.68430621960866</v>
      </c>
      <c r="J207" s="24" t="s">
        <v>62</v>
      </c>
      <c r="K207" s="24">
        <v>1.120962895635611</v>
      </c>
      <c r="L207" s="24">
        <v>1.1997561257329836</v>
      </c>
      <c r="M207" s="24">
        <v>0.2653732025035374</v>
      </c>
      <c r="N207" s="24">
        <v>0.11174790906353127</v>
      </c>
      <c r="O207" s="24">
        <v>0.045019976324582905</v>
      </c>
      <c r="P207" s="24">
        <v>0.03441726146117177</v>
      </c>
      <c r="Q207" s="24">
        <v>0.005479923717354091</v>
      </c>
      <c r="R207" s="24">
        <v>0.0017201427185865857</v>
      </c>
      <c r="S207" s="24">
        <v>0.0005906218643616812</v>
      </c>
      <c r="T207" s="24">
        <v>0.0005064120689234211</v>
      </c>
      <c r="U207" s="24">
        <v>0.00011984387501227636</v>
      </c>
      <c r="V207" s="24">
        <v>6.385903488342898E-05</v>
      </c>
      <c r="W207" s="24">
        <v>3.6822662525380756E-05</v>
      </c>
      <c r="X207" s="24">
        <v>67.5</v>
      </c>
    </row>
    <row r="208" spans="1:24" ht="12.75" hidden="1">
      <c r="A208" s="24">
        <v>1414</v>
      </c>
      <c r="B208" s="24">
        <v>176.86000061035156</v>
      </c>
      <c r="C208" s="24">
        <v>187.55999755859375</v>
      </c>
      <c r="D208" s="24">
        <v>8.469090461730957</v>
      </c>
      <c r="E208" s="24">
        <v>8.995573043823242</v>
      </c>
      <c r="F208" s="24">
        <v>32.02077794998074</v>
      </c>
      <c r="G208" s="24" t="s">
        <v>57</v>
      </c>
      <c r="H208" s="24">
        <v>-19.167177832154252</v>
      </c>
      <c r="I208" s="24">
        <v>90.19282277819731</v>
      </c>
      <c r="J208" s="24" t="s">
        <v>60</v>
      </c>
      <c r="K208" s="24">
        <v>0.847347565695488</v>
      </c>
      <c r="L208" s="24">
        <v>-0.006526734066236642</v>
      </c>
      <c r="M208" s="24">
        <v>-0.19861036145533803</v>
      </c>
      <c r="N208" s="24">
        <v>-0.0011550213789756866</v>
      </c>
      <c r="O208" s="24">
        <v>0.034347115159203495</v>
      </c>
      <c r="P208" s="24">
        <v>-0.000747006670350461</v>
      </c>
      <c r="Q208" s="24">
        <v>-0.004004492265997389</v>
      </c>
      <c r="R208" s="24">
        <v>-9.287602174867577E-05</v>
      </c>
      <c r="S208" s="24">
        <v>0.0004753688599377708</v>
      </c>
      <c r="T208" s="24">
        <v>-5.3210571351251616E-05</v>
      </c>
      <c r="U208" s="24">
        <v>-8.079992268584451E-05</v>
      </c>
      <c r="V208" s="24">
        <v>-7.321654348725507E-06</v>
      </c>
      <c r="W208" s="24">
        <v>3.034373007458632E-05</v>
      </c>
      <c r="X208" s="24">
        <v>67.5</v>
      </c>
    </row>
    <row r="209" spans="1:24" ht="12.75" hidden="1">
      <c r="A209" s="24">
        <v>1455</v>
      </c>
      <c r="B209" s="24">
        <v>121.26000213623047</v>
      </c>
      <c r="C209" s="24">
        <v>147.25999450683594</v>
      </c>
      <c r="D209" s="24">
        <v>9.19631576538086</v>
      </c>
      <c r="E209" s="24">
        <v>8.773180961608887</v>
      </c>
      <c r="F209" s="24">
        <v>33.16576610095319</v>
      </c>
      <c r="G209" s="24" t="s">
        <v>58</v>
      </c>
      <c r="H209" s="24">
        <v>32.07009664941424</v>
      </c>
      <c r="I209" s="24">
        <v>85.83009878564471</v>
      </c>
      <c r="J209" s="24" t="s">
        <v>61</v>
      </c>
      <c r="K209" s="24">
        <v>0.7338664158426276</v>
      </c>
      <c r="L209" s="24">
        <v>-1.1997383727197557</v>
      </c>
      <c r="M209" s="24">
        <v>0.1760024458056292</v>
      </c>
      <c r="N209" s="24">
        <v>-0.11174193977949982</v>
      </c>
      <c r="O209" s="24">
        <v>0.029104534844357485</v>
      </c>
      <c r="P209" s="24">
        <v>-0.03440915383326233</v>
      </c>
      <c r="Q209" s="24">
        <v>0.0037408028068299693</v>
      </c>
      <c r="R209" s="24">
        <v>-0.0017176335513987228</v>
      </c>
      <c r="S209" s="24">
        <v>0.00035051195937304646</v>
      </c>
      <c r="T209" s="24">
        <v>-0.0005036087952446553</v>
      </c>
      <c r="U209" s="24">
        <v>8.850947334562367E-05</v>
      </c>
      <c r="V209" s="24">
        <v>-6.343792015695964E-05</v>
      </c>
      <c r="W209" s="24">
        <v>2.0860645258925373E-05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1456</v>
      </c>
      <c r="B211" s="24">
        <v>142.4</v>
      </c>
      <c r="C211" s="24">
        <v>148</v>
      </c>
      <c r="D211" s="24">
        <v>8.69029882692609</v>
      </c>
      <c r="E211" s="24">
        <v>8.955821619884835</v>
      </c>
      <c r="F211" s="24">
        <v>36.143411812980474</v>
      </c>
      <c r="G211" s="24" t="s">
        <v>59</v>
      </c>
      <c r="H211" s="24">
        <v>24.170301711874885</v>
      </c>
      <c r="I211" s="24">
        <v>99.07030171187489</v>
      </c>
      <c r="J211" s="24" t="s">
        <v>73</v>
      </c>
      <c r="K211" s="24">
        <v>2.5134451762073677</v>
      </c>
      <c r="M211" s="24" t="s">
        <v>68</v>
      </c>
      <c r="N211" s="24">
        <v>1.6129452964920583</v>
      </c>
      <c r="X211" s="24">
        <v>67.5</v>
      </c>
    </row>
    <row r="212" spans="1:24" ht="12.75" hidden="1">
      <c r="A212" s="24">
        <v>1455</v>
      </c>
      <c r="B212" s="24">
        <v>121.26000213623047</v>
      </c>
      <c r="C212" s="24">
        <v>147.25999450683594</v>
      </c>
      <c r="D212" s="24">
        <v>9.19631576538086</v>
      </c>
      <c r="E212" s="24">
        <v>8.773180961608887</v>
      </c>
      <c r="F212" s="24">
        <v>25.58159358044547</v>
      </c>
      <c r="G212" s="24" t="s">
        <v>56</v>
      </c>
      <c r="H212" s="24">
        <v>12.442922211135823</v>
      </c>
      <c r="I212" s="24">
        <v>66.20292434736629</v>
      </c>
      <c r="J212" s="24" t="s">
        <v>62</v>
      </c>
      <c r="K212" s="24">
        <v>1.3053138410842344</v>
      </c>
      <c r="L212" s="24">
        <v>0.8352639907541778</v>
      </c>
      <c r="M212" s="24">
        <v>0.3090147115452764</v>
      </c>
      <c r="N212" s="24">
        <v>0.11435961871779286</v>
      </c>
      <c r="O212" s="24">
        <v>0.05242364398186107</v>
      </c>
      <c r="P212" s="24">
        <v>0.023960865260442214</v>
      </c>
      <c r="Q212" s="24">
        <v>0.006381278068394578</v>
      </c>
      <c r="R212" s="24">
        <v>0.0017603158724051565</v>
      </c>
      <c r="S212" s="24">
        <v>0.0006877903262140413</v>
      </c>
      <c r="T212" s="24">
        <v>0.00035256322326937626</v>
      </c>
      <c r="U212" s="24">
        <v>0.00013960582875171965</v>
      </c>
      <c r="V212" s="24">
        <v>6.532058841592086E-05</v>
      </c>
      <c r="W212" s="24">
        <v>4.288305046525882E-05</v>
      </c>
      <c r="X212" s="24">
        <v>67.5</v>
      </c>
    </row>
    <row r="213" spans="1:24" ht="12.75" hidden="1">
      <c r="A213" s="24">
        <v>1295</v>
      </c>
      <c r="B213" s="24">
        <v>125.27999877929688</v>
      </c>
      <c r="C213" s="24">
        <v>131.77999877929688</v>
      </c>
      <c r="D213" s="24">
        <v>8.55632209777832</v>
      </c>
      <c r="E213" s="24">
        <v>9.1364107131958</v>
      </c>
      <c r="F213" s="24">
        <v>25.017985535580745</v>
      </c>
      <c r="G213" s="24" t="s">
        <v>57</v>
      </c>
      <c r="H213" s="24">
        <v>11.81884379623746</v>
      </c>
      <c r="I213" s="24">
        <v>69.59884257553433</v>
      </c>
      <c r="J213" s="24" t="s">
        <v>60</v>
      </c>
      <c r="K213" s="24">
        <v>0.4703294592903817</v>
      </c>
      <c r="L213" s="24">
        <v>0.004546346868310642</v>
      </c>
      <c r="M213" s="24">
        <v>-0.11461265521562469</v>
      </c>
      <c r="N213" s="24">
        <v>-0.001182545633845813</v>
      </c>
      <c r="O213" s="24">
        <v>0.018360472267180124</v>
      </c>
      <c r="P213" s="24">
        <v>0.0005200225821094564</v>
      </c>
      <c r="Q213" s="24">
        <v>-0.002521415118393469</v>
      </c>
      <c r="R213" s="24">
        <v>-9.502989326387339E-05</v>
      </c>
      <c r="S213" s="24">
        <v>0.00019687372834086</v>
      </c>
      <c r="T213" s="24">
        <v>3.701750295117765E-05</v>
      </c>
      <c r="U213" s="24">
        <v>-6.516666565440042E-05</v>
      </c>
      <c r="V213" s="24">
        <v>-7.494081069278061E-06</v>
      </c>
      <c r="W213" s="24">
        <v>1.0911244282288817E-05</v>
      </c>
      <c r="X213" s="24">
        <v>67.5</v>
      </c>
    </row>
    <row r="214" spans="1:24" ht="12.75" hidden="1">
      <c r="A214" s="24">
        <v>1414</v>
      </c>
      <c r="B214" s="24">
        <v>176.86000061035156</v>
      </c>
      <c r="C214" s="24">
        <v>187.55999755859375</v>
      </c>
      <c r="D214" s="24">
        <v>8.469090461730957</v>
      </c>
      <c r="E214" s="24">
        <v>8.995573043823242</v>
      </c>
      <c r="F214" s="24">
        <v>32.02077794998074</v>
      </c>
      <c r="G214" s="24" t="s">
        <v>58</v>
      </c>
      <c r="H214" s="24">
        <v>-19.167177832154252</v>
      </c>
      <c r="I214" s="24">
        <v>90.19282277819731</v>
      </c>
      <c r="J214" s="24" t="s">
        <v>61</v>
      </c>
      <c r="K214" s="24">
        <v>-1.2176347660319555</v>
      </c>
      <c r="L214" s="24">
        <v>0.8352516177660168</v>
      </c>
      <c r="M214" s="24">
        <v>-0.28697392079391937</v>
      </c>
      <c r="N214" s="24">
        <v>-0.11435350444609396</v>
      </c>
      <c r="O214" s="24">
        <v>-0.04910327388742046</v>
      </c>
      <c r="P214" s="24">
        <v>0.023955221571573135</v>
      </c>
      <c r="Q214" s="24">
        <v>-0.005862011223710722</v>
      </c>
      <c r="R214" s="24">
        <v>-0.0017577489269027542</v>
      </c>
      <c r="S214" s="24">
        <v>-0.0006590115840581155</v>
      </c>
      <c r="T214" s="24">
        <v>0.0003506145046591079</v>
      </c>
      <c r="U214" s="24">
        <v>-0.00012346292200066407</v>
      </c>
      <c r="V214" s="24">
        <v>-6.488927507631152E-05</v>
      </c>
      <c r="W214" s="24">
        <v>-4.147168631027866E-05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1456</v>
      </c>
      <c r="B216" s="24">
        <v>142.4</v>
      </c>
      <c r="C216" s="24">
        <v>148</v>
      </c>
      <c r="D216" s="24">
        <v>8.69029882692609</v>
      </c>
      <c r="E216" s="24">
        <v>8.955821619884835</v>
      </c>
      <c r="F216" s="24">
        <v>26.029229614004734</v>
      </c>
      <c r="G216" s="24" t="s">
        <v>59</v>
      </c>
      <c r="H216" s="24">
        <v>-3.5530102766612828</v>
      </c>
      <c r="I216" s="24">
        <v>71.34698972333872</v>
      </c>
      <c r="J216" s="24" t="s">
        <v>73</v>
      </c>
      <c r="K216" s="24">
        <v>2.3184094148359082</v>
      </c>
      <c r="M216" s="24" t="s">
        <v>68</v>
      </c>
      <c r="N216" s="24">
        <v>1.8477031228016896</v>
      </c>
      <c r="X216" s="24">
        <v>67.5</v>
      </c>
    </row>
    <row r="217" spans="1:24" ht="12.75" hidden="1">
      <c r="A217" s="24">
        <v>1455</v>
      </c>
      <c r="B217" s="24">
        <v>121.26000213623047</v>
      </c>
      <c r="C217" s="24">
        <v>147.25999450683594</v>
      </c>
      <c r="D217" s="24">
        <v>9.19631576538086</v>
      </c>
      <c r="E217" s="24">
        <v>8.773180961608887</v>
      </c>
      <c r="F217" s="24">
        <v>25.58159358044547</v>
      </c>
      <c r="G217" s="24" t="s">
        <v>56</v>
      </c>
      <c r="H217" s="24">
        <v>12.442922211135823</v>
      </c>
      <c r="I217" s="24">
        <v>66.20292434736629</v>
      </c>
      <c r="J217" s="24" t="s">
        <v>62</v>
      </c>
      <c r="K217" s="24">
        <v>0.8800556805753069</v>
      </c>
      <c r="L217" s="24">
        <v>1.2186513306304212</v>
      </c>
      <c r="M217" s="24">
        <v>0.2083415248203274</v>
      </c>
      <c r="N217" s="24">
        <v>0.11358124046399284</v>
      </c>
      <c r="O217" s="24">
        <v>0.03534470734680997</v>
      </c>
      <c r="P217" s="24">
        <v>0.03495928302482521</v>
      </c>
      <c r="Q217" s="24">
        <v>0.004302218312355447</v>
      </c>
      <c r="R217" s="24">
        <v>0.0017483501452149614</v>
      </c>
      <c r="S217" s="24">
        <v>0.00046367825071008125</v>
      </c>
      <c r="T217" s="24">
        <v>0.0005144010415304788</v>
      </c>
      <c r="U217" s="24">
        <v>9.40976186039518E-05</v>
      </c>
      <c r="V217" s="24">
        <v>6.490089799736036E-05</v>
      </c>
      <c r="W217" s="24">
        <v>2.8910690428949587E-05</v>
      </c>
      <c r="X217" s="24">
        <v>67.5</v>
      </c>
    </row>
    <row r="218" spans="1:24" ht="12.75" hidden="1">
      <c r="A218" s="24">
        <v>1414</v>
      </c>
      <c r="B218" s="24">
        <v>176.86000061035156</v>
      </c>
      <c r="C218" s="24">
        <v>187.55999755859375</v>
      </c>
      <c r="D218" s="24">
        <v>8.469090461730957</v>
      </c>
      <c r="E218" s="24">
        <v>8.995573043823242</v>
      </c>
      <c r="F218" s="24">
        <v>34.18414570362443</v>
      </c>
      <c r="G218" s="24" t="s">
        <v>57</v>
      </c>
      <c r="H218" s="24">
        <v>-13.073626803717431</v>
      </c>
      <c r="I218" s="24">
        <v>96.28637380663413</v>
      </c>
      <c r="J218" s="24" t="s">
        <v>60</v>
      </c>
      <c r="K218" s="24">
        <v>0.3692942433143403</v>
      </c>
      <c r="L218" s="24">
        <v>-0.006629630040682248</v>
      </c>
      <c r="M218" s="24">
        <v>-0.0852702697520484</v>
      </c>
      <c r="N218" s="24">
        <v>-0.0011741784897550448</v>
      </c>
      <c r="O218" s="24">
        <v>0.015176933252962457</v>
      </c>
      <c r="P218" s="24">
        <v>-0.0007587006589358371</v>
      </c>
      <c r="Q218" s="24">
        <v>-0.0016571988598602034</v>
      </c>
      <c r="R218" s="24">
        <v>-9.442359955272699E-05</v>
      </c>
      <c r="S218" s="24">
        <v>0.0002269309246859742</v>
      </c>
      <c r="T218" s="24">
        <v>-5.403822453546761E-05</v>
      </c>
      <c r="U218" s="24">
        <v>-2.922756558142986E-05</v>
      </c>
      <c r="V218" s="24">
        <v>-7.44799167769678E-06</v>
      </c>
      <c r="W218" s="24">
        <v>1.4973705481418193E-05</v>
      </c>
      <c r="X218" s="24">
        <v>67.5</v>
      </c>
    </row>
    <row r="219" spans="1:24" ht="12.75" hidden="1">
      <c r="A219" s="24">
        <v>1295</v>
      </c>
      <c r="B219" s="24">
        <v>125.27999877929688</v>
      </c>
      <c r="C219" s="24">
        <v>131.77999877929688</v>
      </c>
      <c r="D219" s="24">
        <v>8.55632209777832</v>
      </c>
      <c r="E219" s="24">
        <v>9.1364107131958</v>
      </c>
      <c r="F219" s="24">
        <v>32.72133367613733</v>
      </c>
      <c r="G219" s="24" t="s">
        <v>58</v>
      </c>
      <c r="H219" s="24">
        <v>33.249190926969646</v>
      </c>
      <c r="I219" s="24">
        <v>91.02918970626652</v>
      </c>
      <c r="J219" s="24" t="s">
        <v>61</v>
      </c>
      <c r="K219" s="24">
        <v>0.7988239873512534</v>
      </c>
      <c r="L219" s="24">
        <v>-1.218633297449573</v>
      </c>
      <c r="M219" s="24">
        <v>0.1900925355211824</v>
      </c>
      <c r="N219" s="24">
        <v>-0.11357517109920442</v>
      </c>
      <c r="O219" s="24">
        <v>0.031920354547948955</v>
      </c>
      <c r="P219" s="24">
        <v>-0.034951049239185406</v>
      </c>
      <c r="Q219" s="24">
        <v>0.003970236056715594</v>
      </c>
      <c r="R219" s="24">
        <v>-0.001745798503298901</v>
      </c>
      <c r="S219" s="24">
        <v>0.0004043511785598376</v>
      </c>
      <c r="T219" s="24">
        <v>-0.0005115547886753634</v>
      </c>
      <c r="U219" s="24">
        <v>8.944334093222363E-05</v>
      </c>
      <c r="V219" s="24">
        <v>-6.44721178559595E-05</v>
      </c>
      <c r="W219" s="24">
        <v>2.4730874736537404E-05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1456</v>
      </c>
      <c r="B221" s="24">
        <v>142.4</v>
      </c>
      <c r="C221" s="24">
        <v>148</v>
      </c>
      <c r="D221" s="24">
        <v>8.69029882692609</v>
      </c>
      <c r="E221" s="24">
        <v>8.955821619884835</v>
      </c>
      <c r="F221" s="24">
        <v>28.34300289678721</v>
      </c>
      <c r="G221" s="24" t="s">
        <v>59</v>
      </c>
      <c r="H221" s="24">
        <v>2.7891197470408855</v>
      </c>
      <c r="I221" s="24">
        <v>77.68911974704089</v>
      </c>
      <c r="J221" s="24" t="s">
        <v>73</v>
      </c>
      <c r="K221" s="24">
        <v>2.603169552025433</v>
      </c>
      <c r="M221" s="24" t="s">
        <v>68</v>
      </c>
      <c r="N221" s="24">
        <v>1.6593232203566164</v>
      </c>
      <c r="X221" s="24">
        <v>67.5</v>
      </c>
    </row>
    <row r="222" spans="1:24" ht="12.75" hidden="1">
      <c r="A222" s="24">
        <v>1414</v>
      </c>
      <c r="B222" s="24">
        <v>176.86000061035156</v>
      </c>
      <c r="C222" s="24">
        <v>187.55999755859375</v>
      </c>
      <c r="D222" s="24">
        <v>8.469090461730957</v>
      </c>
      <c r="E222" s="24">
        <v>8.995573043823242</v>
      </c>
      <c r="F222" s="24">
        <v>34.6643979689942</v>
      </c>
      <c r="G222" s="24" t="s">
        <v>56</v>
      </c>
      <c r="H222" s="24">
        <v>-11.720901784762972</v>
      </c>
      <c r="I222" s="24">
        <v>97.63909882558859</v>
      </c>
      <c r="J222" s="24" t="s">
        <v>62</v>
      </c>
      <c r="K222" s="24">
        <v>1.3374743367333677</v>
      </c>
      <c r="L222" s="24">
        <v>0.8351040109031526</v>
      </c>
      <c r="M222" s="24">
        <v>0.31662881744218746</v>
      </c>
      <c r="N222" s="24">
        <v>0.11477635447947422</v>
      </c>
      <c r="O222" s="24">
        <v>0.053715804982608854</v>
      </c>
      <c r="P222" s="24">
        <v>0.023956541222627702</v>
      </c>
      <c r="Q222" s="24">
        <v>0.006538346673330844</v>
      </c>
      <c r="R222" s="24">
        <v>0.0017666117966523684</v>
      </c>
      <c r="S222" s="24">
        <v>0.0007047183319061694</v>
      </c>
      <c r="T222" s="24">
        <v>0.0003524717836310867</v>
      </c>
      <c r="U222" s="24">
        <v>0.00014296432703884656</v>
      </c>
      <c r="V222" s="24">
        <v>6.554221508112601E-05</v>
      </c>
      <c r="W222" s="24">
        <v>4.393739121382689E-05</v>
      </c>
      <c r="X222" s="24">
        <v>67.5</v>
      </c>
    </row>
    <row r="223" spans="1:24" ht="12.75" hidden="1">
      <c r="A223" s="24">
        <v>1295</v>
      </c>
      <c r="B223" s="24">
        <v>125.27999877929688</v>
      </c>
      <c r="C223" s="24">
        <v>131.77999877929688</v>
      </c>
      <c r="D223" s="24">
        <v>8.55632209777832</v>
      </c>
      <c r="E223" s="24">
        <v>9.1364107131958</v>
      </c>
      <c r="F223" s="24">
        <v>32.72133367613733</v>
      </c>
      <c r="G223" s="24" t="s">
        <v>57</v>
      </c>
      <c r="H223" s="24">
        <v>33.249190926969646</v>
      </c>
      <c r="I223" s="24">
        <v>91.02918970626652</v>
      </c>
      <c r="J223" s="24" t="s">
        <v>60</v>
      </c>
      <c r="K223" s="24">
        <v>-1.1690395360486168</v>
      </c>
      <c r="L223" s="24">
        <v>0.004544545714266237</v>
      </c>
      <c r="M223" s="24">
        <v>0.27848509516229714</v>
      </c>
      <c r="N223" s="24">
        <v>-0.0011878439232722048</v>
      </c>
      <c r="O223" s="24">
        <v>-0.0466666712857225</v>
      </c>
      <c r="P223" s="24">
        <v>0.0005200613851232583</v>
      </c>
      <c r="Q223" s="24">
        <v>0.005830388641016951</v>
      </c>
      <c r="R223" s="24">
        <v>-9.548378419310214E-05</v>
      </c>
      <c r="S223" s="24">
        <v>-0.0005872457095260756</v>
      </c>
      <c r="T223" s="24">
        <v>3.7042672089414675E-05</v>
      </c>
      <c r="U223" s="24">
        <v>0.0001322121475438566</v>
      </c>
      <c r="V223" s="24">
        <v>-7.542239184951524E-06</v>
      </c>
      <c r="W223" s="24">
        <v>-3.577688778184604E-05</v>
      </c>
      <c r="X223" s="24">
        <v>67.5</v>
      </c>
    </row>
    <row r="224" spans="1:24" ht="12.75" hidden="1">
      <c r="A224" s="24">
        <v>1455</v>
      </c>
      <c r="B224" s="24">
        <v>121.26000213623047</v>
      </c>
      <c r="C224" s="24">
        <v>147.25999450683594</v>
      </c>
      <c r="D224" s="24">
        <v>9.19631576538086</v>
      </c>
      <c r="E224" s="24">
        <v>8.773180961608887</v>
      </c>
      <c r="F224" s="24">
        <v>22.726465200392532</v>
      </c>
      <c r="G224" s="24" t="s">
        <v>58</v>
      </c>
      <c r="H224" s="24">
        <v>5.0540999490564005</v>
      </c>
      <c r="I224" s="24">
        <v>58.81410208528687</v>
      </c>
      <c r="J224" s="24" t="s">
        <v>61</v>
      </c>
      <c r="K224" s="24">
        <v>0.6497570042528182</v>
      </c>
      <c r="L224" s="24">
        <v>0.8350916453484514</v>
      </c>
      <c r="M224" s="24">
        <v>0.150664726486608</v>
      </c>
      <c r="N224" s="24">
        <v>-0.11477020769525456</v>
      </c>
      <c r="O224" s="24">
        <v>0.026600930360421406</v>
      </c>
      <c r="P224" s="24">
        <v>0.02395089567233685</v>
      </c>
      <c r="Q224" s="24">
        <v>0.0029591460787458624</v>
      </c>
      <c r="R224" s="24">
        <v>-0.0017640295028789838</v>
      </c>
      <c r="S224" s="24">
        <v>0.00038957721181792713</v>
      </c>
      <c r="T224" s="24">
        <v>0.0003505198977241602</v>
      </c>
      <c r="U224" s="24">
        <v>5.439436411533614E-05</v>
      </c>
      <c r="V224" s="24">
        <v>-6.510680905878864E-05</v>
      </c>
      <c r="W224" s="24">
        <v>2.550507101190011E-05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1456</v>
      </c>
      <c r="B226" s="24">
        <v>142.4</v>
      </c>
      <c r="C226" s="24">
        <v>148</v>
      </c>
      <c r="D226" s="24">
        <v>8.69029882692609</v>
      </c>
      <c r="E226" s="24">
        <v>8.955821619884835</v>
      </c>
      <c r="F226" s="24">
        <v>26.029229614004734</v>
      </c>
      <c r="G226" s="24" t="s">
        <v>59</v>
      </c>
      <c r="H226" s="24">
        <v>-3.5530102766612828</v>
      </c>
      <c r="I226" s="24">
        <v>71.34698972333872</v>
      </c>
      <c r="J226" s="24" t="s">
        <v>73</v>
      </c>
      <c r="K226" s="24">
        <v>3.174192144407209</v>
      </c>
      <c r="M226" s="24" t="s">
        <v>68</v>
      </c>
      <c r="N226" s="24">
        <v>1.7878999328412648</v>
      </c>
      <c r="X226" s="24">
        <v>67.5</v>
      </c>
    </row>
    <row r="227" spans="1:24" ht="12.75" hidden="1">
      <c r="A227" s="24">
        <v>1414</v>
      </c>
      <c r="B227" s="24">
        <v>176.86000061035156</v>
      </c>
      <c r="C227" s="24">
        <v>187.55999755859375</v>
      </c>
      <c r="D227" s="24">
        <v>8.469090461730957</v>
      </c>
      <c r="E227" s="24">
        <v>8.995573043823242</v>
      </c>
      <c r="F227" s="24">
        <v>34.6643979689942</v>
      </c>
      <c r="G227" s="24" t="s">
        <v>56</v>
      </c>
      <c r="H227" s="24">
        <v>-11.720901784762972</v>
      </c>
      <c r="I227" s="24">
        <v>97.63909882558859</v>
      </c>
      <c r="J227" s="24" t="s">
        <v>62</v>
      </c>
      <c r="K227" s="24">
        <v>1.6422595253923031</v>
      </c>
      <c r="L227" s="24">
        <v>0.5557406082760785</v>
      </c>
      <c r="M227" s="24">
        <v>0.3887823241219068</v>
      </c>
      <c r="N227" s="24">
        <v>0.11182036765093932</v>
      </c>
      <c r="O227" s="24">
        <v>0.0659565025608482</v>
      </c>
      <c r="P227" s="24">
        <v>0.015942521015288882</v>
      </c>
      <c r="Q227" s="24">
        <v>0.008028311321164338</v>
      </c>
      <c r="R227" s="24">
        <v>0.001721110071296357</v>
      </c>
      <c r="S227" s="24">
        <v>0.0008653187173434286</v>
      </c>
      <c r="T227" s="24">
        <v>0.00023454647394695812</v>
      </c>
      <c r="U227" s="24">
        <v>0.0001755599065409546</v>
      </c>
      <c r="V227" s="24">
        <v>6.385482234113817E-05</v>
      </c>
      <c r="W227" s="24">
        <v>5.395358056036072E-05</v>
      </c>
      <c r="X227" s="24">
        <v>67.5</v>
      </c>
    </row>
    <row r="228" spans="1:24" ht="12.75" hidden="1">
      <c r="A228" s="24">
        <v>1455</v>
      </c>
      <c r="B228" s="24">
        <v>121.26000213623047</v>
      </c>
      <c r="C228" s="24">
        <v>147.25999450683594</v>
      </c>
      <c r="D228" s="24">
        <v>9.19631576538086</v>
      </c>
      <c r="E228" s="24">
        <v>8.773180961608887</v>
      </c>
      <c r="F228" s="24">
        <v>33.16576610095319</v>
      </c>
      <c r="G228" s="24" t="s">
        <v>57</v>
      </c>
      <c r="H228" s="24">
        <v>32.07009664941424</v>
      </c>
      <c r="I228" s="24">
        <v>85.83009878564471</v>
      </c>
      <c r="J228" s="24" t="s">
        <v>60</v>
      </c>
      <c r="K228" s="24">
        <v>-1.3666068974351864</v>
      </c>
      <c r="L228" s="24">
        <v>0.0030243862710495595</v>
      </c>
      <c r="M228" s="24">
        <v>0.325955547891059</v>
      </c>
      <c r="N228" s="24">
        <v>-0.0011573029291135318</v>
      </c>
      <c r="O228" s="24">
        <v>-0.05448774540339204</v>
      </c>
      <c r="P228" s="24">
        <v>0.00034616299646675103</v>
      </c>
      <c r="Q228" s="24">
        <v>0.006843496795188114</v>
      </c>
      <c r="R228" s="24">
        <v>-9.304023811435011E-05</v>
      </c>
      <c r="S228" s="24">
        <v>-0.0006802687337882243</v>
      </c>
      <c r="T228" s="24">
        <v>2.466173572490225E-05</v>
      </c>
      <c r="U228" s="24">
        <v>0.00015645378232054553</v>
      </c>
      <c r="V228" s="24">
        <v>-7.351336087163959E-06</v>
      </c>
      <c r="W228" s="24">
        <v>-4.127475006471341E-05</v>
      </c>
      <c r="X228" s="24">
        <v>67.5</v>
      </c>
    </row>
    <row r="229" spans="1:24" ht="12.75" hidden="1">
      <c r="A229" s="24">
        <v>1295</v>
      </c>
      <c r="B229" s="24">
        <v>125.27999877929688</v>
      </c>
      <c r="C229" s="24">
        <v>131.77999877929688</v>
      </c>
      <c r="D229" s="24">
        <v>8.55632209777832</v>
      </c>
      <c r="E229" s="24">
        <v>9.1364107131958</v>
      </c>
      <c r="F229" s="24">
        <v>25.017985535580745</v>
      </c>
      <c r="G229" s="24" t="s">
        <v>58</v>
      </c>
      <c r="H229" s="24">
        <v>11.81884379623746</v>
      </c>
      <c r="I229" s="24">
        <v>69.59884257553433</v>
      </c>
      <c r="J229" s="24" t="s">
        <v>61</v>
      </c>
      <c r="K229" s="24">
        <v>0.9107150688466327</v>
      </c>
      <c r="L229" s="24">
        <v>0.5557323787352588</v>
      </c>
      <c r="M229" s="24">
        <v>0.21190723524379934</v>
      </c>
      <c r="N229" s="24">
        <v>-0.11181437864390027</v>
      </c>
      <c r="O229" s="24">
        <v>0.03716646110291245</v>
      </c>
      <c r="P229" s="24">
        <v>0.01593876242067761</v>
      </c>
      <c r="Q229" s="24">
        <v>0.004197658190442081</v>
      </c>
      <c r="R229" s="24">
        <v>-0.0017185934340644316</v>
      </c>
      <c r="S229" s="24">
        <v>0.0005347998994156997</v>
      </c>
      <c r="T229" s="24">
        <v>0.0002332463230835294</v>
      </c>
      <c r="U229" s="24">
        <v>7.964605942709324E-05</v>
      </c>
      <c r="V229" s="24">
        <v>-6.343024668052205E-05</v>
      </c>
      <c r="W229" s="24">
        <v>3.4747429579449105E-05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2004-11-03T08:02:51Z</cp:lastPrinted>
  <dcterms:created xsi:type="dcterms:W3CDTF">2003-07-09T12:58:06Z</dcterms:created>
  <dcterms:modified xsi:type="dcterms:W3CDTF">2004-11-10T06:55:17Z</dcterms:modified>
  <cp:category/>
  <cp:version/>
  <cp:contentType/>
  <cp:contentStatus/>
</cp:coreProperties>
</file>