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<sst xmlns="http://schemas.openxmlformats.org/spreadsheetml/2006/main" count="626" uniqueCount="146">
  <si>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</si>
  <si>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</si>
  <si>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</si>
  <si>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</si>
  <si>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</si>
  <si>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</si>
  <si>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</si>
  <si>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</si>
  <si>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</si>
  <si>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</si>
  <si>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</si>
  <si>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</si>
  <si>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</si>
  <si>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</si>
  <si>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</si>
  <si>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</si>
  <si>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</si>
  <si>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</si>
  <si>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</si>
  <si>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</si>
  <si>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</si>
  <si>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</si>
  <si>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</si>
  <si>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</si>
  <si>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</si>
  <si>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</si>
  <si>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</si>
  <si>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</si>
  <si>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</si>
  <si>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</si>
  <si>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</si>
  <si>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</si>
  <si>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</si>
  <si>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</si>
  <si>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</si>
  <si>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</si>
  <si>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</si>
  <si>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</si>
  <si>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</si>
  <si>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</si>
  <si>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</si>
  <si>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</si>
  <si>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</si>
  <si>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</si>
  <si>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</si>
  <si>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</si>
  <si>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</si>
  <si>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</si>
  <si>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</si>
  <si>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</si>
  <si>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</si>
  <si>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</si>
  <si>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</si>
  <si>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</si>
  <si>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</si>
  <si>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</si>
  <si>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</si>
  <si>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</si>
  <si>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</si>
  <si>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</si>
  <si>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</si>
  <si>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</si>
  <si>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</si>
  <si>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</si>
  <si>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</si>
  <si>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</si>
  <si>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</si>
  <si>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</si>
  <si>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</si>
  <si>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</si>
  <si>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</si>
  <si>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</si>
  <si>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</si>
  <si>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</si>
  <si>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</si>
  <si>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</si>
  <si>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</si>
  <si>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</si>
  <si>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</si>
  <si>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</si>
  <si>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</si>
  <si>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</si>
  <si>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</si>
  <si>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</si>
  <si>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</si>
  <si>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</si>
  <si>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</si>
  <si>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</si>
  <si>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</si>
  <si>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</si>
  <si>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</si>
  <si>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</si>
  <si>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</si>
  <si>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</si>
  <si>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</si>
  <si>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</si>
  <si>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</si>
  <si>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</si>
  <si>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</si>
  <si>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</si>
  <si>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</si>
  <si>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</si>
  <si>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</si>
  <si>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</si>
  <si>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</si>
  <si>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</si>
  <si>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</si>
  <si>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</si>
  <si>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</si>
  <si>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</si>
  <si>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</si>
  <si>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</si>
  <si>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</si>
  <si>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</si>
  <si>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</si>
  <si>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</si>
  <si>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</si>
  <si>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</si>
  <si>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</si>
  <si>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</si>
  <si>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</si>
  <si>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</si>
  <si>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</si>
  <si>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</si>
  <si>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</si>
  <si>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</si>
  <si>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</si>
  <si>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</si>
  <si>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</si>
  <si>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</si>
  <si>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</si>
  <si>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</si>
  <si>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</si>
  <si>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</si>
  <si>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</si>
  <si>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</si>
  <si>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</si>
  <si>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</si>
  <si>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</si>
  <si>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</si>
  <si>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</si>
  <si>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</si>
  <si>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1</t>
  </si>
  <si>
    <t>AP 388</t>
  </si>
  <si>
    <t>4E14469D-1</t>
  </si>
  <si>
    <t>Perm. 1,004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</si>
</sst>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180.5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169.9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156.2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165.3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147.5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140.6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163.4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158.9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14.744584014894826</v>
      </c>
      <c r="C41" s="77">
        <f aca="true" t="shared" si="0" ref="C41:C55">($B$41*H41+$B$42*J41+$B$43*L41+$B$44*N41+$B$45*P41+$B$46*R41+$B$47*T41+$B$48*V41)/100</f>
        <v>2.6098426071485167E-08</v>
      </c>
      <c r="D41" s="77">
        <f aca="true" t="shared" si="1" ref="D41:D55">($B$41*I41+$B$42*K41+$B$43*M41+$B$44*O41+$B$45*Q41+$B$46*S41+$B$47*U41+$B$48*W41)/100</f>
        <v>-6.25184519836943E-08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12.219171445434782</v>
      </c>
      <c r="C42" s="77">
        <f t="shared" si="0"/>
        <v>-1.5226421824210462E-10</v>
      </c>
      <c r="D42" s="77">
        <f t="shared" si="1"/>
        <v>-5.675295743670397E-08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-4.826062292132505</v>
      </c>
      <c r="C43" s="77">
        <f t="shared" si="0"/>
        <v>-0.318371137796228</v>
      </c>
      <c r="D43" s="77">
        <f t="shared" si="1"/>
        <v>-0.7514970642154536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4.0177126780603345</v>
      </c>
      <c r="C44" s="77">
        <f t="shared" si="0"/>
        <v>0.0006735485538291962</v>
      </c>
      <c r="D44" s="77">
        <f t="shared" si="1"/>
        <v>0.12355433448941526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14.744584014894826</v>
      </c>
      <c r="C45" s="77">
        <f t="shared" si="0"/>
        <v>0.07334347255954927</v>
      </c>
      <c r="D45" s="77">
        <f t="shared" si="1"/>
        <v>-0.17875218676197727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12.219171445434782</v>
      </c>
      <c r="C46" s="77">
        <f t="shared" si="0"/>
        <v>-0.0010570417808099433</v>
      </c>
      <c r="D46" s="77">
        <f t="shared" si="1"/>
        <v>-0.102203511782921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-4.826062292132505</v>
      </c>
      <c r="C47" s="77">
        <f t="shared" si="0"/>
        <v>-0.01311115912216159</v>
      </c>
      <c r="D47" s="77">
        <f t="shared" si="1"/>
        <v>-0.03004176191329215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4.0177126780603345</v>
      </c>
      <c r="C48" s="77">
        <f t="shared" si="0"/>
        <v>7.70505254625027E-05</v>
      </c>
      <c r="D48" s="77">
        <f t="shared" si="1"/>
        <v>0.0035434543963304083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0.001417164434519981</v>
      </c>
      <c r="D49" s="77">
        <f t="shared" si="1"/>
        <v>-0.0037298306435751484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-8.497394614838383E-05</v>
      </c>
      <c r="D50" s="77">
        <f t="shared" si="1"/>
        <v>-0.0015709883558181904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-0.00019821430561660065</v>
      </c>
      <c r="D51" s="77">
        <f t="shared" si="1"/>
        <v>-0.0003816418834917713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5.482239984146865E-06</v>
      </c>
      <c r="D52" s="77">
        <f t="shared" si="1"/>
        <v>5.1836810884865476E-05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2.4414775161853102E-05</v>
      </c>
      <c r="D53" s="77">
        <f t="shared" si="1"/>
        <v>-8.379084039210982E-05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-6.7082795773858715E-06</v>
      </c>
      <c r="D54" s="77">
        <f t="shared" si="1"/>
        <v>-5.799223853966605E-05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-1.313957755008224E-05</v>
      </c>
      <c r="D55" s="77">
        <f t="shared" si="1"/>
        <v>-2.3369640649453185E-05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D9" sqref="D9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1439</v>
      </c>
      <c r="B3" s="11">
        <v>156.23</v>
      </c>
      <c r="C3" s="11">
        <v>180.51333333333335</v>
      </c>
      <c r="D3" s="11">
        <v>9.411127609857042</v>
      </c>
      <c r="E3" s="11">
        <v>9.476696599074652</v>
      </c>
      <c r="F3" s="12" t="s">
        <v>69</v>
      </c>
      <c r="H3" s="102">
        <v>0.0625</v>
      </c>
    </row>
    <row r="4" spans="1:9" ht="16.5" customHeight="1">
      <c r="A4" s="13">
        <v>1440</v>
      </c>
      <c r="B4" s="14">
        <v>158.94</v>
      </c>
      <c r="C4" s="14">
        <v>165.39</v>
      </c>
      <c r="D4" s="14">
        <v>8.762298829016132</v>
      </c>
      <c r="E4" s="14">
        <v>9.166067331755526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1437</v>
      </c>
      <c r="B5" s="26">
        <v>140.61</v>
      </c>
      <c r="C5" s="26">
        <v>147.54333333333335</v>
      </c>
      <c r="D5" s="26">
        <v>9.193203900414453</v>
      </c>
      <c r="E5" s="26">
        <v>9.486056328117128</v>
      </c>
      <c r="F5" s="15" t="s">
        <v>71</v>
      </c>
      <c r="I5" s="75">
        <v>2626</v>
      </c>
    </row>
    <row r="6" spans="1:6" s="2" customFormat="1" ht="13.5" thickBot="1">
      <c r="A6" s="16">
        <v>1454</v>
      </c>
      <c r="B6" s="17">
        <v>163.40666666666667</v>
      </c>
      <c r="C6" s="17">
        <v>169.97333333333333</v>
      </c>
      <c r="D6" s="17">
        <v>8.845043378499446</v>
      </c>
      <c r="E6" s="17">
        <v>8.870634952378502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8" t="s">
        <v>75</v>
      </c>
      <c r="B9" s="109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10" t="s">
        <v>143</v>
      </c>
      <c r="B13" s="110"/>
      <c r="C13" s="110"/>
      <c r="D13" s="110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 t="s">
        <v>145</v>
      </c>
      <c r="D15" s="6"/>
      <c r="E15" s="6"/>
      <c r="F15" s="75">
        <v>2630</v>
      </c>
      <c r="K15" s="75">
        <v>2614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14.744584014894826</v>
      </c>
      <c r="C19" s="34">
        <v>106.18458401489482</v>
      </c>
      <c r="D19" s="35">
        <v>39.03273894104185</v>
      </c>
      <c r="K19" s="97" t="s">
        <v>131</v>
      </c>
    </row>
    <row r="20" spans="1:11" ht="12.75">
      <c r="A20" s="33" t="s">
        <v>57</v>
      </c>
      <c r="B20" s="34">
        <v>12.219171445434782</v>
      </c>
      <c r="C20" s="34">
        <v>85.3291714454348</v>
      </c>
      <c r="D20" s="35">
        <v>32.934267438414956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-4.826062292132505</v>
      </c>
      <c r="C21" s="34">
        <v>91.08060437453416</v>
      </c>
      <c r="D21" s="35">
        <v>33.79045154072429</v>
      </c>
      <c r="F21" s="24" t="s">
        <v>134</v>
      </c>
    </row>
    <row r="22" spans="1:11" ht="16.5" thickBot="1">
      <c r="A22" s="36" t="s">
        <v>59</v>
      </c>
      <c r="B22" s="37">
        <v>4.0177126780603345</v>
      </c>
      <c r="C22" s="37">
        <v>92.74771267806032</v>
      </c>
      <c r="D22" s="38">
        <v>36.62214216845191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30.058971405029297</v>
      </c>
      <c r="I23" s="75">
        <v>2603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-0.318371137796228</v>
      </c>
      <c r="C27" s="44">
        <v>0.0006735485538291962</v>
      </c>
      <c r="D27" s="44">
        <v>0.07334347255954927</v>
      </c>
      <c r="E27" s="44">
        <v>-0.0010570417808099433</v>
      </c>
      <c r="F27" s="44">
        <v>-0.01311115912216159</v>
      </c>
      <c r="G27" s="44">
        <v>7.70505254625027E-05</v>
      </c>
      <c r="H27" s="44">
        <v>0.001417164434519981</v>
      </c>
      <c r="I27" s="45">
        <v>-8.497394614838383E-05</v>
      </c>
    </row>
    <row r="28" spans="1:9" ht="13.5" thickBot="1">
      <c r="A28" s="46" t="s">
        <v>61</v>
      </c>
      <c r="B28" s="47">
        <v>-0.7514970642154536</v>
      </c>
      <c r="C28" s="47">
        <v>0.12355433448941526</v>
      </c>
      <c r="D28" s="47">
        <v>-0.17875218676197727</v>
      </c>
      <c r="E28" s="47">
        <v>-0.102203511782921</v>
      </c>
      <c r="F28" s="47">
        <v>-0.03004176191329215</v>
      </c>
      <c r="G28" s="47">
        <v>0.0035434543963304083</v>
      </c>
      <c r="H28" s="47">
        <v>-0.0037298306435751484</v>
      </c>
      <c r="I28" s="48">
        <v>-0.0015709883558181904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1439</v>
      </c>
      <c r="B39" s="50">
        <v>156.23</v>
      </c>
      <c r="C39" s="50">
        <v>180.51333333333335</v>
      </c>
      <c r="D39" s="50">
        <v>9.411127609857042</v>
      </c>
      <c r="E39" s="50">
        <v>9.476696599074652</v>
      </c>
      <c r="F39" s="54">
        <f>I39*D39/(23678+B39)*1000</f>
        <v>36.62214216845191</v>
      </c>
      <c r="G39" s="59" t="s">
        <v>59</v>
      </c>
      <c r="H39" s="58">
        <f>I39-B39+X39</f>
        <v>4.0177126780603345</v>
      </c>
      <c r="I39" s="58">
        <f>(B39+C42-2*X39)*(23678+B39)*E42/((23678+C42)*D39+E42*(23678+B39))</f>
        <v>92.74771267806032</v>
      </c>
      <c r="J39" s="24" t="s">
        <v>73</v>
      </c>
      <c r="K39" s="24">
        <f>(K40*K40+L40*L40+M40*M40+N40*N40+O40*O40+P40*P40+Q40*Q40+R40*R40+S40*S40+T40*T40+U40*U40+V40*V40+W40*W40)</f>
        <v>0.7302579971175543</v>
      </c>
      <c r="M39" s="24" t="s">
        <v>68</v>
      </c>
      <c r="N39" s="24">
        <f>(K44*K44+L44*L44+M44*M44+N44*N44+O44*O44+P44*P44+Q44*Q44+R44*R44+S44*S44+T44*T44+U44*U44+V44*V44+W44*W44)</f>
        <v>0.3970915607390863</v>
      </c>
      <c r="X39" s="55">
        <f>(1-$H$2)*1000</f>
        <v>67.5</v>
      </c>
    </row>
    <row r="40" spans="1:24" ht="12.75">
      <c r="A40" s="49">
        <v>1440</v>
      </c>
      <c r="B40" s="50">
        <v>158.94</v>
      </c>
      <c r="C40" s="50">
        <v>165.39</v>
      </c>
      <c r="D40" s="50">
        <v>8.762298829016132</v>
      </c>
      <c r="E40" s="50">
        <v>9.166067331755526</v>
      </c>
      <c r="F40" s="54">
        <f>I40*D40/(23678+B40)*1000</f>
        <v>39.03273894104185</v>
      </c>
      <c r="G40" s="59" t="s">
        <v>56</v>
      </c>
      <c r="H40" s="58">
        <f>I40-B40+X40</f>
        <v>14.744584014894826</v>
      </c>
      <c r="I40" s="58">
        <f>(B40+C39-2*X40)*(23678+B40)*E39/((23678+C39)*D40+E39*(23678+B40))</f>
        <v>106.18458401489482</v>
      </c>
      <c r="J40" s="24" t="s">
        <v>62</v>
      </c>
      <c r="K40" s="52">
        <f aca="true" t="shared" si="0" ref="K40:W40">SQRT(K41*K41+K42*K42)</f>
        <v>0.8161544087402275</v>
      </c>
      <c r="L40" s="52">
        <f t="shared" si="0"/>
        <v>0.12355617037921122</v>
      </c>
      <c r="M40" s="52">
        <f t="shared" si="0"/>
        <v>0.19321389504712688</v>
      </c>
      <c r="N40" s="52">
        <f t="shared" si="0"/>
        <v>0.10220897787419679</v>
      </c>
      <c r="O40" s="52">
        <f t="shared" si="0"/>
        <v>0.032778193244618774</v>
      </c>
      <c r="P40" s="52">
        <f t="shared" si="0"/>
        <v>0.0035442920086171436</v>
      </c>
      <c r="Q40" s="52">
        <f t="shared" si="0"/>
        <v>0.003989986424064691</v>
      </c>
      <c r="R40" s="52">
        <f t="shared" si="0"/>
        <v>0.0015732847757606915</v>
      </c>
      <c r="S40" s="52">
        <f t="shared" si="0"/>
        <v>0.0004300458559109922</v>
      </c>
      <c r="T40" s="52">
        <f t="shared" si="0"/>
        <v>5.2125904480949644E-05</v>
      </c>
      <c r="U40" s="52">
        <f t="shared" si="0"/>
        <v>8.727534691893159E-05</v>
      </c>
      <c r="V40" s="52">
        <f t="shared" si="0"/>
        <v>5.8378940943887465E-05</v>
      </c>
      <c r="W40" s="52">
        <f t="shared" si="0"/>
        <v>2.6810233163462044E-05</v>
      </c>
      <c r="X40" s="55">
        <f>(1-$H$2)*1000</f>
        <v>67.5</v>
      </c>
    </row>
    <row r="41" spans="1:24" ht="12.75">
      <c r="A41" s="49">
        <v>1437</v>
      </c>
      <c r="B41" s="50">
        <v>140.61</v>
      </c>
      <c r="C41" s="50">
        <v>147.54333333333335</v>
      </c>
      <c r="D41" s="50">
        <v>9.193203900414453</v>
      </c>
      <c r="E41" s="50">
        <v>9.486056328117128</v>
      </c>
      <c r="F41" s="54">
        <f>I41*D41/(23678+B41)*1000</f>
        <v>32.934267438414956</v>
      </c>
      <c r="G41" s="59" t="s">
        <v>57</v>
      </c>
      <c r="H41" s="58">
        <f>I41-B41+X41</f>
        <v>12.219171445434782</v>
      </c>
      <c r="I41" s="58">
        <f>(B41+C40-2*X41)*(23678+B41)*E40/((23678+C40)*D41+E40*(23678+B41))</f>
        <v>85.3291714454348</v>
      </c>
      <c r="J41" s="24" t="s">
        <v>60</v>
      </c>
      <c r="K41" s="52">
        <f>'calcul config'!C43</f>
        <v>-0.318371137796228</v>
      </c>
      <c r="L41" s="52">
        <f>'calcul config'!C44</f>
        <v>0.0006735485538291962</v>
      </c>
      <c r="M41" s="52">
        <f>'calcul config'!C45</f>
        <v>0.07334347255954927</v>
      </c>
      <c r="N41" s="52">
        <f>'calcul config'!C46</f>
        <v>-0.0010570417808099433</v>
      </c>
      <c r="O41" s="52">
        <f>'calcul config'!C47</f>
        <v>-0.01311115912216159</v>
      </c>
      <c r="P41" s="52">
        <f>'calcul config'!C48</f>
        <v>7.70505254625027E-05</v>
      </c>
      <c r="Q41" s="52">
        <f>'calcul config'!C49</f>
        <v>0.001417164434519981</v>
      </c>
      <c r="R41" s="52">
        <f>'calcul config'!C50</f>
        <v>-8.497394614838383E-05</v>
      </c>
      <c r="S41" s="52">
        <f>'calcul config'!C51</f>
        <v>-0.00019821430561660065</v>
      </c>
      <c r="T41" s="52">
        <f>'calcul config'!C52</f>
        <v>5.482239984146865E-06</v>
      </c>
      <c r="U41" s="52">
        <f>'calcul config'!C53</f>
        <v>2.4414775161853102E-05</v>
      </c>
      <c r="V41" s="52">
        <f>'calcul config'!C54</f>
        <v>-6.7082795773858715E-06</v>
      </c>
      <c r="W41" s="52">
        <f>'calcul config'!C55</f>
        <v>-1.313957755008224E-05</v>
      </c>
      <c r="X41" s="55">
        <f>(1-$H$2)*1000</f>
        <v>67.5</v>
      </c>
    </row>
    <row r="42" spans="1:24" ht="12.75">
      <c r="A42" s="49">
        <v>1454</v>
      </c>
      <c r="B42" s="50">
        <v>163.40666666666667</v>
      </c>
      <c r="C42" s="50">
        <v>169.97333333333333</v>
      </c>
      <c r="D42" s="50">
        <v>8.845043378499446</v>
      </c>
      <c r="E42" s="50">
        <v>8.870634952378502</v>
      </c>
      <c r="F42" s="54">
        <f>I42*D42/(23678+B42)*1000</f>
        <v>33.79045154072429</v>
      </c>
      <c r="G42" s="59" t="s">
        <v>58</v>
      </c>
      <c r="H42" s="58">
        <f>I42-B42+X42</f>
        <v>-4.826062292132505</v>
      </c>
      <c r="I42" s="58">
        <f>(B42+C41-2*X42)*(23678+B42)*E41/((23678+C41)*D42+E41*(23678+B42))</f>
        <v>91.08060437453416</v>
      </c>
      <c r="J42" s="24" t="s">
        <v>61</v>
      </c>
      <c r="K42" s="52">
        <f>'calcul config'!D43</f>
        <v>-0.7514970642154536</v>
      </c>
      <c r="L42" s="52">
        <f>'calcul config'!D44</f>
        <v>0.12355433448941526</v>
      </c>
      <c r="M42" s="52">
        <f>'calcul config'!D45</f>
        <v>-0.17875218676197727</v>
      </c>
      <c r="N42" s="52">
        <f>'calcul config'!D46</f>
        <v>-0.102203511782921</v>
      </c>
      <c r="O42" s="52">
        <f>'calcul config'!D47</f>
        <v>-0.03004176191329215</v>
      </c>
      <c r="P42" s="52">
        <f>'calcul config'!D48</f>
        <v>0.0035434543963304083</v>
      </c>
      <c r="Q42" s="52">
        <f>'calcul config'!D49</f>
        <v>-0.0037298306435751484</v>
      </c>
      <c r="R42" s="52">
        <f>'calcul config'!D50</f>
        <v>-0.0015709883558181904</v>
      </c>
      <c r="S42" s="52">
        <f>'calcul config'!D51</f>
        <v>-0.0003816418834917713</v>
      </c>
      <c r="T42" s="52">
        <f>'calcul config'!D52</f>
        <v>5.1836810884865476E-05</v>
      </c>
      <c r="U42" s="52">
        <f>'calcul config'!D53</f>
        <v>-8.379084039210982E-05</v>
      </c>
      <c r="V42" s="52">
        <f>'calcul config'!D54</f>
        <v>-5.799223853966605E-05</v>
      </c>
      <c r="W42" s="52">
        <f>'calcul config'!D55</f>
        <v>-2.3369640649453185E-05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0.5441029391601516</v>
      </c>
      <c r="L44" s="52">
        <f>L40/(L43*1.5)</f>
        <v>0.11767254321829643</v>
      </c>
      <c r="M44" s="52">
        <f aca="true" t="shared" si="1" ref="M44:W44">M40/(M43*1.5)</f>
        <v>0.21468210560791878</v>
      </c>
      <c r="N44" s="52">
        <f t="shared" si="1"/>
        <v>0.1362786371655957</v>
      </c>
      <c r="O44" s="52">
        <f t="shared" si="1"/>
        <v>0.14568085886497234</v>
      </c>
      <c r="P44" s="52">
        <f t="shared" si="1"/>
        <v>0.023628613390780952</v>
      </c>
      <c r="Q44" s="52">
        <f t="shared" si="1"/>
        <v>0.026599909493764607</v>
      </c>
      <c r="R44" s="52">
        <f t="shared" si="1"/>
        <v>0.003496188390579315</v>
      </c>
      <c r="S44" s="52">
        <f t="shared" si="1"/>
        <v>0.005733944745479895</v>
      </c>
      <c r="T44" s="52">
        <f t="shared" si="1"/>
        <v>0.0006950120597459951</v>
      </c>
      <c r="U44" s="52">
        <f t="shared" si="1"/>
        <v>0.001163671292252421</v>
      </c>
      <c r="V44" s="52">
        <f t="shared" si="1"/>
        <v>0.0007783858792518327</v>
      </c>
      <c r="W44" s="52">
        <f t="shared" si="1"/>
        <v>0.0003574697755128272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1454</v>
      </c>
      <c r="B51" s="24">
        <v>167.96</v>
      </c>
      <c r="C51" s="24">
        <v>181.36</v>
      </c>
      <c r="D51" s="24">
        <v>8.576831778868286</v>
      </c>
      <c r="E51" s="24">
        <v>8.496627793445947</v>
      </c>
      <c r="F51" s="24">
        <v>39.23411142441535</v>
      </c>
      <c r="G51" s="24" t="s">
        <v>59</v>
      </c>
      <c r="H51" s="24">
        <v>8.621660429348026</v>
      </c>
      <c r="I51" s="24">
        <v>109.08166042934803</v>
      </c>
      <c r="J51" s="24" t="s">
        <v>73</v>
      </c>
      <c r="K51" s="24">
        <v>0.5694834631333953</v>
      </c>
      <c r="M51" s="24" t="s">
        <v>68</v>
      </c>
      <c r="N51" s="24">
        <v>0.3225002601333029</v>
      </c>
      <c r="X51" s="24">
        <v>67.5</v>
      </c>
    </row>
    <row r="52" spans="1:24" ht="12.75" hidden="1">
      <c r="A52" s="24">
        <v>1437</v>
      </c>
      <c r="B52" s="24">
        <v>146.6199951171875</v>
      </c>
      <c r="C52" s="24">
        <v>155.9199981689453</v>
      </c>
      <c r="D52" s="24">
        <v>8.877602577209473</v>
      </c>
      <c r="E52" s="24">
        <v>9.278059959411621</v>
      </c>
      <c r="F52" s="24">
        <v>35.13982294678602</v>
      </c>
      <c r="G52" s="24" t="s">
        <v>56</v>
      </c>
      <c r="H52" s="24">
        <v>15.183947993772719</v>
      </c>
      <c r="I52" s="24">
        <v>94.30394311096022</v>
      </c>
      <c r="J52" s="24" t="s">
        <v>62</v>
      </c>
      <c r="K52" s="24">
        <v>0.6996926065256385</v>
      </c>
      <c r="L52" s="24">
        <v>0.21035712073218513</v>
      </c>
      <c r="M52" s="24">
        <v>0.16564226526459563</v>
      </c>
      <c r="N52" s="24">
        <v>0.08594507142537743</v>
      </c>
      <c r="O52" s="24">
        <v>0.02810100374542312</v>
      </c>
      <c r="P52" s="24">
        <v>0.006034622373136041</v>
      </c>
      <c r="Q52" s="24">
        <v>0.003420561665474925</v>
      </c>
      <c r="R52" s="24">
        <v>0.0013229652637421283</v>
      </c>
      <c r="S52" s="24">
        <v>0.00036869957834763134</v>
      </c>
      <c r="T52" s="24">
        <v>8.879746297303599E-05</v>
      </c>
      <c r="U52" s="24">
        <v>7.482010010245426E-05</v>
      </c>
      <c r="V52" s="24">
        <v>4.910160818305678E-05</v>
      </c>
      <c r="W52" s="24">
        <v>2.298807340575623E-05</v>
      </c>
      <c r="X52" s="24">
        <v>67.5</v>
      </c>
    </row>
    <row r="53" spans="1:24" ht="12.75" hidden="1">
      <c r="A53" s="24">
        <v>1440</v>
      </c>
      <c r="B53" s="24">
        <v>166.66000366210938</v>
      </c>
      <c r="C53" s="24">
        <v>169.05999755859375</v>
      </c>
      <c r="D53" s="24">
        <v>8.825347900390625</v>
      </c>
      <c r="E53" s="24">
        <v>9.30578899383545</v>
      </c>
      <c r="F53" s="24">
        <v>35.589299998329224</v>
      </c>
      <c r="G53" s="24" t="s">
        <v>57</v>
      </c>
      <c r="H53" s="24">
        <v>-3.003481810893561</v>
      </c>
      <c r="I53" s="24">
        <v>96.15652185121581</v>
      </c>
      <c r="J53" s="24" t="s">
        <v>60</v>
      </c>
      <c r="K53" s="24">
        <v>0.44503058485093133</v>
      </c>
      <c r="L53" s="24">
        <v>-0.0011433671747917908</v>
      </c>
      <c r="M53" s="24">
        <v>-0.10680066558064272</v>
      </c>
      <c r="N53" s="24">
        <v>-0.000888460877225236</v>
      </c>
      <c r="O53" s="24">
        <v>0.017638310769196818</v>
      </c>
      <c r="P53" s="24">
        <v>-0.00013095372460987468</v>
      </c>
      <c r="Q53" s="24">
        <v>-0.0022732677837113122</v>
      </c>
      <c r="R53" s="24">
        <v>-7.142119330804528E-05</v>
      </c>
      <c r="S53" s="24">
        <v>0.0002115107029671983</v>
      </c>
      <c r="T53" s="24">
        <v>-9.336983166495455E-06</v>
      </c>
      <c r="U53" s="24">
        <v>-5.399663337004421E-05</v>
      </c>
      <c r="V53" s="24">
        <v>-5.6323766619023844E-06</v>
      </c>
      <c r="W53" s="24">
        <v>1.2554862824229338E-05</v>
      </c>
      <c r="X53" s="24">
        <v>67.5</v>
      </c>
    </row>
    <row r="54" spans="1:24" ht="12.75" hidden="1">
      <c r="A54" s="24">
        <v>1439</v>
      </c>
      <c r="B54" s="24">
        <v>168.97999572753906</v>
      </c>
      <c r="C54" s="24">
        <v>176.17999267578125</v>
      </c>
      <c r="D54" s="24">
        <v>9.097055435180664</v>
      </c>
      <c r="E54" s="24">
        <v>9.353519439697266</v>
      </c>
      <c r="F54" s="24">
        <v>39.16666289012831</v>
      </c>
      <c r="G54" s="24" t="s">
        <v>58</v>
      </c>
      <c r="H54" s="24">
        <v>1.191317324841478</v>
      </c>
      <c r="I54" s="24">
        <v>102.67131305238054</v>
      </c>
      <c r="J54" s="24" t="s">
        <v>61</v>
      </c>
      <c r="K54" s="24">
        <v>-0.539923626241601</v>
      </c>
      <c r="L54" s="24">
        <v>-0.2103540134017859</v>
      </c>
      <c r="M54" s="24">
        <v>-0.1266134979910056</v>
      </c>
      <c r="N54" s="24">
        <v>-0.0859404790513927</v>
      </c>
      <c r="O54" s="24">
        <v>-0.021875932087788163</v>
      </c>
      <c r="P54" s="24">
        <v>-0.0060332013316617295</v>
      </c>
      <c r="Q54" s="24">
        <v>-0.002555874740838614</v>
      </c>
      <c r="R54" s="24">
        <v>-0.0013210359958058427</v>
      </c>
      <c r="S54" s="24">
        <v>-0.00030199768476603053</v>
      </c>
      <c r="T54" s="24">
        <v>-8.830521035474792E-05</v>
      </c>
      <c r="U54" s="24">
        <v>-5.1791997104208126E-05</v>
      </c>
      <c r="V54" s="24">
        <v>-4.877749746861647E-05</v>
      </c>
      <c r="W54" s="24">
        <v>-1.9256867304242947E-05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1454</v>
      </c>
      <c r="B56" s="24">
        <v>167.96</v>
      </c>
      <c r="C56" s="24">
        <v>181.36</v>
      </c>
      <c r="D56" s="24">
        <v>8.576831778868286</v>
      </c>
      <c r="E56" s="24">
        <v>8.496627793445947</v>
      </c>
      <c r="F56" s="24">
        <v>37.811061353461646</v>
      </c>
      <c r="G56" s="24" t="s">
        <v>59</v>
      </c>
      <c r="H56" s="24">
        <v>4.6651883957509455</v>
      </c>
      <c r="I56" s="24">
        <v>105.12518839575095</v>
      </c>
      <c r="J56" s="24" t="s">
        <v>73</v>
      </c>
      <c r="K56" s="24">
        <v>0.47518663980003545</v>
      </c>
      <c r="M56" s="24" t="s">
        <v>68</v>
      </c>
      <c r="N56" s="24">
        <v>0.34765970953963127</v>
      </c>
      <c r="X56" s="24">
        <v>67.5</v>
      </c>
    </row>
    <row r="57" spans="1:24" ht="12.75" hidden="1">
      <c r="A57" s="24">
        <v>1437</v>
      </c>
      <c r="B57" s="24">
        <v>146.6199951171875</v>
      </c>
      <c r="C57" s="24">
        <v>155.9199981689453</v>
      </c>
      <c r="D57" s="24">
        <v>8.877602577209473</v>
      </c>
      <c r="E57" s="24">
        <v>9.278059959411621</v>
      </c>
      <c r="F57" s="24">
        <v>35.13982294678602</v>
      </c>
      <c r="G57" s="24" t="s">
        <v>56</v>
      </c>
      <c r="H57" s="24">
        <v>15.183947993772719</v>
      </c>
      <c r="I57" s="24">
        <v>94.30394311096022</v>
      </c>
      <c r="J57" s="24" t="s">
        <v>62</v>
      </c>
      <c r="K57" s="24">
        <v>0.4863122574772583</v>
      </c>
      <c r="L57" s="24">
        <v>0.46631269408441034</v>
      </c>
      <c r="M57" s="24">
        <v>0.11512746951065485</v>
      </c>
      <c r="N57" s="24">
        <v>0.08612331826857891</v>
      </c>
      <c r="O57" s="24">
        <v>0.0195312971118128</v>
      </c>
      <c r="P57" s="24">
        <v>0.013377153682911171</v>
      </c>
      <c r="Q57" s="24">
        <v>0.0023774075117352802</v>
      </c>
      <c r="R57" s="24">
        <v>0.001325709948799936</v>
      </c>
      <c r="S57" s="24">
        <v>0.0002562642770510275</v>
      </c>
      <c r="T57" s="24">
        <v>0.0001968382839153065</v>
      </c>
      <c r="U57" s="24">
        <v>5.199599409256017E-05</v>
      </c>
      <c r="V57" s="24">
        <v>4.9206062615954864E-05</v>
      </c>
      <c r="W57" s="24">
        <v>1.597650286199386E-05</v>
      </c>
      <c r="X57" s="24">
        <v>67.5</v>
      </c>
    </row>
    <row r="58" spans="1:24" ht="12.75" hidden="1">
      <c r="A58" s="24">
        <v>1439</v>
      </c>
      <c r="B58" s="24">
        <v>168.97999572753906</v>
      </c>
      <c r="C58" s="24">
        <v>176.17999267578125</v>
      </c>
      <c r="D58" s="24">
        <v>9.097055435180664</v>
      </c>
      <c r="E58" s="24">
        <v>9.353519439697266</v>
      </c>
      <c r="F58" s="24">
        <v>36.587882130254904</v>
      </c>
      <c r="G58" s="24" t="s">
        <v>57</v>
      </c>
      <c r="H58" s="24">
        <v>-5.568686902047858</v>
      </c>
      <c r="I58" s="24">
        <v>95.9113088254912</v>
      </c>
      <c r="J58" s="24" t="s">
        <v>60</v>
      </c>
      <c r="K58" s="24">
        <v>0.39250272538854025</v>
      </c>
      <c r="L58" s="24">
        <v>-0.0025361038806901103</v>
      </c>
      <c r="M58" s="24">
        <v>-0.09368606705763087</v>
      </c>
      <c r="N58" s="24">
        <v>-0.0008902810320334087</v>
      </c>
      <c r="O58" s="24">
        <v>0.015638391695237525</v>
      </c>
      <c r="P58" s="24">
        <v>-0.00029030010070694166</v>
      </c>
      <c r="Q58" s="24">
        <v>-0.0019701954236810023</v>
      </c>
      <c r="R58" s="24">
        <v>-7.157635606745276E-05</v>
      </c>
      <c r="S58" s="24">
        <v>0.0001943401518357035</v>
      </c>
      <c r="T58" s="24">
        <v>-2.0683360659420496E-05</v>
      </c>
      <c r="U58" s="24">
        <v>-4.5258484011389507E-05</v>
      </c>
      <c r="V58" s="24">
        <v>-5.645193001997767E-06</v>
      </c>
      <c r="W58" s="24">
        <v>1.1762778960753089E-05</v>
      </c>
      <c r="X58" s="24">
        <v>67.5</v>
      </c>
    </row>
    <row r="59" spans="1:24" ht="12.75" hidden="1">
      <c r="A59" s="24">
        <v>1440</v>
      </c>
      <c r="B59" s="24">
        <v>166.66000366210938</v>
      </c>
      <c r="C59" s="24">
        <v>169.05999755859375</v>
      </c>
      <c r="D59" s="24">
        <v>8.825347900390625</v>
      </c>
      <c r="E59" s="24">
        <v>9.30578899383545</v>
      </c>
      <c r="F59" s="24">
        <v>39.57253665439217</v>
      </c>
      <c r="G59" s="24" t="s">
        <v>58</v>
      </c>
      <c r="H59" s="24">
        <v>7.758578206450451</v>
      </c>
      <c r="I59" s="24">
        <v>106.91858186855983</v>
      </c>
      <c r="J59" s="24" t="s">
        <v>61</v>
      </c>
      <c r="K59" s="24">
        <v>-0.28712579531486776</v>
      </c>
      <c r="L59" s="24">
        <v>-0.4663057975635379</v>
      </c>
      <c r="M59" s="24">
        <v>-0.06691229390179246</v>
      </c>
      <c r="N59" s="24">
        <v>-0.08611871660257682</v>
      </c>
      <c r="O59" s="24">
        <v>-0.011700951758563623</v>
      </c>
      <c r="P59" s="24">
        <v>-0.013374003383719978</v>
      </c>
      <c r="Q59" s="24">
        <v>-0.0013305624635325366</v>
      </c>
      <c r="R59" s="24">
        <v>-0.001323776300437213</v>
      </c>
      <c r="S59" s="24">
        <v>-0.00016704276421611767</v>
      </c>
      <c r="T59" s="24">
        <v>-0.00019574858519681604</v>
      </c>
      <c r="U59" s="24">
        <v>-2.559791059177198E-05</v>
      </c>
      <c r="V59" s="24">
        <v>-4.888116604721563E-05</v>
      </c>
      <c r="W59" s="24">
        <v>-1.081136785146831E-05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1454</v>
      </c>
      <c r="B61" s="24">
        <v>167.96</v>
      </c>
      <c r="C61" s="24">
        <v>181.36</v>
      </c>
      <c r="D61" s="24">
        <v>8.576831778868286</v>
      </c>
      <c r="E61" s="24">
        <v>8.496627793445947</v>
      </c>
      <c r="F61" s="24">
        <v>39.23411142441535</v>
      </c>
      <c r="G61" s="24" t="s">
        <v>59</v>
      </c>
      <c r="H61" s="24">
        <v>8.621660429348026</v>
      </c>
      <c r="I61" s="24">
        <v>109.08166042934803</v>
      </c>
      <c r="J61" s="24" t="s">
        <v>73</v>
      </c>
      <c r="K61" s="24">
        <v>0.4147781025491467</v>
      </c>
      <c r="M61" s="24" t="s">
        <v>68</v>
      </c>
      <c r="N61" s="24">
        <v>0.3037510330850896</v>
      </c>
      <c r="X61" s="24">
        <v>67.5</v>
      </c>
    </row>
    <row r="62" spans="1:24" ht="12.75" hidden="1">
      <c r="A62" s="24">
        <v>1440</v>
      </c>
      <c r="B62" s="24">
        <v>166.66000366210938</v>
      </c>
      <c r="C62" s="24">
        <v>169.05999755859375</v>
      </c>
      <c r="D62" s="24">
        <v>8.825347900390625</v>
      </c>
      <c r="E62" s="24">
        <v>9.30578899383545</v>
      </c>
      <c r="F62" s="24">
        <v>38.66106993568664</v>
      </c>
      <c r="G62" s="24" t="s">
        <v>56</v>
      </c>
      <c r="H62" s="24">
        <v>5.295942822838569</v>
      </c>
      <c r="I62" s="24">
        <v>104.45594648494794</v>
      </c>
      <c r="J62" s="24" t="s">
        <v>62</v>
      </c>
      <c r="K62" s="24">
        <v>0.45504616629897066</v>
      </c>
      <c r="L62" s="24">
        <v>0.43410853348907286</v>
      </c>
      <c r="M62" s="24">
        <v>0.10772626752379315</v>
      </c>
      <c r="N62" s="24">
        <v>0.08461743670774324</v>
      </c>
      <c r="O62" s="24">
        <v>0.018275380936168508</v>
      </c>
      <c r="P62" s="24">
        <v>0.012453108923506767</v>
      </c>
      <c r="Q62" s="24">
        <v>0.002224642224300387</v>
      </c>
      <c r="R62" s="24">
        <v>0.001302476657616819</v>
      </c>
      <c r="S62" s="24">
        <v>0.00023975232065410877</v>
      </c>
      <c r="T62" s="24">
        <v>0.0001832242051887447</v>
      </c>
      <c r="U62" s="24">
        <v>4.8664076258717555E-05</v>
      </c>
      <c r="V62" s="24">
        <v>4.832879741663618E-05</v>
      </c>
      <c r="W62" s="24">
        <v>1.4942684992584095E-05</v>
      </c>
      <c r="X62" s="24">
        <v>67.5</v>
      </c>
    </row>
    <row r="63" spans="1:24" ht="12.75" hidden="1">
      <c r="A63" s="24">
        <v>1437</v>
      </c>
      <c r="B63" s="24">
        <v>146.6199951171875</v>
      </c>
      <c r="C63" s="24">
        <v>155.9199981689453</v>
      </c>
      <c r="D63" s="24">
        <v>8.877602577209473</v>
      </c>
      <c r="E63" s="24">
        <v>9.278059959411621</v>
      </c>
      <c r="F63" s="24">
        <v>34.43962592314857</v>
      </c>
      <c r="G63" s="24" t="s">
        <v>57</v>
      </c>
      <c r="H63" s="24">
        <v>13.304845176904095</v>
      </c>
      <c r="I63" s="24">
        <v>92.4248402940916</v>
      </c>
      <c r="J63" s="24" t="s">
        <v>60</v>
      </c>
      <c r="K63" s="24">
        <v>-0.1817494502113291</v>
      </c>
      <c r="L63" s="24">
        <v>0.002362972009046389</v>
      </c>
      <c r="M63" s="24">
        <v>0.04190178839637766</v>
      </c>
      <c r="N63" s="24">
        <v>-0.0008752287023398541</v>
      </c>
      <c r="O63" s="24">
        <v>-0.007479772676650086</v>
      </c>
      <c r="P63" s="24">
        <v>0.00027033121173223126</v>
      </c>
      <c r="Q63" s="24">
        <v>0.0008112073963822909</v>
      </c>
      <c r="R63" s="24">
        <v>-7.034789826003918E-05</v>
      </c>
      <c r="S63" s="24">
        <v>-0.00011265421938384972</v>
      </c>
      <c r="T63" s="24">
        <v>1.924695960444844E-05</v>
      </c>
      <c r="U63" s="24">
        <v>1.407482130096075E-05</v>
      </c>
      <c r="V63" s="24">
        <v>-5.5520934179914105E-06</v>
      </c>
      <c r="W63" s="24">
        <v>-7.453306000067996E-06</v>
      </c>
      <c r="X63" s="24">
        <v>67.5</v>
      </c>
    </row>
    <row r="64" spans="1:24" ht="12.75" hidden="1">
      <c r="A64" s="24">
        <v>1439</v>
      </c>
      <c r="B64" s="24">
        <v>168.97999572753906</v>
      </c>
      <c r="C64" s="24">
        <v>176.17999267578125</v>
      </c>
      <c r="D64" s="24">
        <v>9.097055435180664</v>
      </c>
      <c r="E64" s="24">
        <v>9.353519439697266</v>
      </c>
      <c r="F64" s="24">
        <v>36.587882130254904</v>
      </c>
      <c r="G64" s="24" t="s">
        <v>58</v>
      </c>
      <c r="H64" s="24">
        <v>-5.568686902047858</v>
      </c>
      <c r="I64" s="24">
        <v>95.9113088254912</v>
      </c>
      <c r="J64" s="24" t="s">
        <v>61</v>
      </c>
      <c r="K64" s="24">
        <v>-0.41717400543570554</v>
      </c>
      <c r="L64" s="24">
        <v>0.4341021022885261</v>
      </c>
      <c r="M64" s="24">
        <v>-0.09924307957632633</v>
      </c>
      <c r="N64" s="24">
        <v>-0.08461291018342021</v>
      </c>
      <c r="O64" s="24">
        <v>-0.016674607913462616</v>
      </c>
      <c r="P64" s="24">
        <v>0.012450174412299902</v>
      </c>
      <c r="Q64" s="24">
        <v>-0.0020714670130597876</v>
      </c>
      <c r="R64" s="24">
        <v>-0.0013005754944819912</v>
      </c>
      <c r="S64" s="24">
        <v>-0.00021163695828953422</v>
      </c>
      <c r="T64" s="24">
        <v>0.00018221049342184427</v>
      </c>
      <c r="U64" s="24">
        <v>-4.6584243295993323E-05</v>
      </c>
      <c r="V64" s="24">
        <v>-4.800882125626661E-05</v>
      </c>
      <c r="W64" s="24">
        <v>-1.2951141434520293E-05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1454</v>
      </c>
      <c r="B66" s="24">
        <v>167.96</v>
      </c>
      <c r="C66" s="24">
        <v>181.36</v>
      </c>
      <c r="D66" s="24">
        <v>8.576831778868286</v>
      </c>
      <c r="E66" s="24">
        <v>8.496627793445947</v>
      </c>
      <c r="F66" s="24">
        <v>35.31045799059705</v>
      </c>
      <c r="G66" s="24" t="s">
        <v>59</v>
      </c>
      <c r="H66" s="24">
        <v>-2.2871792504992925</v>
      </c>
      <c r="I66" s="24">
        <v>98.17282074950072</v>
      </c>
      <c r="J66" s="24" t="s">
        <v>73</v>
      </c>
      <c r="K66" s="24">
        <v>0.4591550744246128</v>
      </c>
      <c r="M66" s="24" t="s">
        <v>68</v>
      </c>
      <c r="N66" s="24">
        <v>0.33664336911135</v>
      </c>
      <c r="X66" s="24">
        <v>67.5</v>
      </c>
    </row>
    <row r="67" spans="1:24" ht="12.75" hidden="1">
      <c r="A67" s="24">
        <v>1440</v>
      </c>
      <c r="B67" s="24">
        <v>166.66000366210938</v>
      </c>
      <c r="C67" s="24">
        <v>169.05999755859375</v>
      </c>
      <c r="D67" s="24">
        <v>8.825347900390625</v>
      </c>
      <c r="E67" s="24">
        <v>9.30578899383545</v>
      </c>
      <c r="F67" s="24">
        <v>38.66106993568664</v>
      </c>
      <c r="G67" s="24" t="s">
        <v>56</v>
      </c>
      <c r="H67" s="24">
        <v>5.295942822838569</v>
      </c>
      <c r="I67" s="24">
        <v>104.45594648494794</v>
      </c>
      <c r="J67" s="24" t="s">
        <v>62</v>
      </c>
      <c r="K67" s="24">
        <v>0.47600838429348336</v>
      </c>
      <c r="L67" s="24">
        <v>0.46081364729897323</v>
      </c>
      <c r="M67" s="24">
        <v>0.11268847179900954</v>
      </c>
      <c r="N67" s="24">
        <v>0.0835211564840777</v>
      </c>
      <c r="O67" s="24">
        <v>0.019117435554421105</v>
      </c>
      <c r="P67" s="24">
        <v>0.013219300031033242</v>
      </c>
      <c r="Q67" s="24">
        <v>0.0023269786018046816</v>
      </c>
      <c r="R67" s="24">
        <v>0.0012856110377613091</v>
      </c>
      <c r="S67" s="24">
        <v>0.00025080199957591004</v>
      </c>
      <c r="T67" s="24">
        <v>0.00019452262061615412</v>
      </c>
      <c r="U67" s="24">
        <v>5.0896298213411615E-05</v>
      </c>
      <c r="V67" s="24">
        <v>4.771454786281427E-05</v>
      </c>
      <c r="W67" s="24">
        <v>1.5641551416846352E-05</v>
      </c>
      <c r="X67" s="24">
        <v>67.5</v>
      </c>
    </row>
    <row r="68" spans="1:24" ht="12.75" hidden="1">
      <c r="A68" s="24">
        <v>1439</v>
      </c>
      <c r="B68" s="24">
        <v>168.97999572753906</v>
      </c>
      <c r="C68" s="24">
        <v>176.17999267578125</v>
      </c>
      <c r="D68" s="24">
        <v>9.097055435180664</v>
      </c>
      <c r="E68" s="24">
        <v>9.353519439697266</v>
      </c>
      <c r="F68" s="24">
        <v>39.16666289012831</v>
      </c>
      <c r="G68" s="24" t="s">
        <v>57</v>
      </c>
      <c r="H68" s="24">
        <v>1.191317324841478</v>
      </c>
      <c r="I68" s="24">
        <v>102.67131305238054</v>
      </c>
      <c r="J68" s="24" t="s">
        <v>60</v>
      </c>
      <c r="K68" s="24">
        <v>-0.1320116803873486</v>
      </c>
      <c r="L68" s="24">
        <v>-0.002506561229665509</v>
      </c>
      <c r="M68" s="24">
        <v>0.03248064852388087</v>
      </c>
      <c r="N68" s="24">
        <v>-0.0008637145841563168</v>
      </c>
      <c r="O68" s="24">
        <v>-0.005103303717887979</v>
      </c>
      <c r="P68" s="24">
        <v>-0.0002868421370390485</v>
      </c>
      <c r="Q68" s="24">
        <v>0.0007289759075329371</v>
      </c>
      <c r="R68" s="24">
        <v>-6.944983789589735E-05</v>
      </c>
      <c r="S68" s="24">
        <v>-5.0475231603605076E-05</v>
      </c>
      <c r="T68" s="24">
        <v>-2.042937197172144E-05</v>
      </c>
      <c r="U68" s="24">
        <v>1.9727233585113795E-05</v>
      </c>
      <c r="V68" s="24">
        <v>-5.4811617275725E-06</v>
      </c>
      <c r="W68" s="24">
        <v>-2.6371095609268756E-06</v>
      </c>
      <c r="X68" s="24">
        <v>67.5</v>
      </c>
    </row>
    <row r="69" spans="1:24" ht="12.75" hidden="1">
      <c r="A69" s="24">
        <v>1437</v>
      </c>
      <c r="B69" s="24">
        <v>146.6199951171875</v>
      </c>
      <c r="C69" s="24">
        <v>155.9199981689453</v>
      </c>
      <c r="D69" s="24">
        <v>8.877602577209473</v>
      </c>
      <c r="E69" s="24">
        <v>9.278059959411621</v>
      </c>
      <c r="F69" s="24">
        <v>35.881006961371654</v>
      </c>
      <c r="G69" s="24" t="s">
        <v>58</v>
      </c>
      <c r="H69" s="24">
        <v>17.173046665444602</v>
      </c>
      <c r="I69" s="24">
        <v>96.2930417826321</v>
      </c>
      <c r="J69" s="24" t="s">
        <v>61</v>
      </c>
      <c r="K69" s="24">
        <v>0.45733674481611586</v>
      </c>
      <c r="L69" s="24">
        <v>-0.4608068301227581</v>
      </c>
      <c r="M69" s="24">
        <v>0.10790597364309486</v>
      </c>
      <c r="N69" s="24">
        <v>-0.08351669041308395</v>
      </c>
      <c r="O69" s="24">
        <v>0.018423697602284805</v>
      </c>
      <c r="P69" s="24">
        <v>-0.013216187608342065</v>
      </c>
      <c r="Q69" s="24">
        <v>0.0022098469493368545</v>
      </c>
      <c r="R69" s="24">
        <v>-0.0012837337965598413</v>
      </c>
      <c r="S69" s="24">
        <v>0.00024567029528585097</v>
      </c>
      <c r="T69" s="24">
        <v>-0.00019344686787905682</v>
      </c>
      <c r="U69" s="24">
        <v>4.691768778304068E-05</v>
      </c>
      <c r="V69" s="24">
        <v>-4.739868082414308E-05</v>
      </c>
      <c r="W69" s="24">
        <v>1.541764521220787E-05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1454</v>
      </c>
      <c r="B71" s="24">
        <v>167.96</v>
      </c>
      <c r="C71" s="24">
        <v>181.36</v>
      </c>
      <c r="D71" s="24">
        <v>8.576831778868286</v>
      </c>
      <c r="E71" s="24">
        <v>8.496627793445947</v>
      </c>
      <c r="F71" s="24">
        <v>37.811061353461646</v>
      </c>
      <c r="G71" s="24" t="s">
        <v>59</v>
      </c>
      <c r="H71" s="24">
        <v>4.6651883957509455</v>
      </c>
      <c r="I71" s="24">
        <v>105.12518839575095</v>
      </c>
      <c r="J71" s="24" t="s">
        <v>73</v>
      </c>
      <c r="K71" s="24">
        <v>0.4901547327501611</v>
      </c>
      <c r="M71" s="24" t="s">
        <v>68</v>
      </c>
      <c r="N71" s="24">
        <v>0.3435566067103168</v>
      </c>
      <c r="X71" s="24">
        <v>67.5</v>
      </c>
    </row>
    <row r="72" spans="1:24" ht="12.75" hidden="1">
      <c r="A72" s="24">
        <v>1439</v>
      </c>
      <c r="B72" s="24">
        <v>168.97999572753906</v>
      </c>
      <c r="C72" s="24">
        <v>176.17999267578125</v>
      </c>
      <c r="D72" s="24">
        <v>9.097055435180664</v>
      </c>
      <c r="E72" s="24">
        <v>9.353519439697266</v>
      </c>
      <c r="F72" s="24">
        <v>39.66116046295807</v>
      </c>
      <c r="G72" s="24" t="s">
        <v>56</v>
      </c>
      <c r="H72" s="24">
        <v>2.4875910269455233</v>
      </c>
      <c r="I72" s="24">
        <v>103.96758675448459</v>
      </c>
      <c r="J72" s="24" t="s">
        <v>62</v>
      </c>
      <c r="K72" s="24">
        <v>0.5253964146794492</v>
      </c>
      <c r="L72" s="24">
        <v>0.43713756476934734</v>
      </c>
      <c r="M72" s="24">
        <v>0.1243809296825805</v>
      </c>
      <c r="N72" s="24">
        <v>0.0833223688059464</v>
      </c>
      <c r="O72" s="24">
        <v>0.021100848545149882</v>
      </c>
      <c r="P72" s="24">
        <v>0.01254003687931785</v>
      </c>
      <c r="Q72" s="24">
        <v>0.0025685133047270913</v>
      </c>
      <c r="R72" s="24">
        <v>0.0012825262067448812</v>
      </c>
      <c r="S72" s="24">
        <v>0.00027680959154094154</v>
      </c>
      <c r="T72" s="24">
        <v>0.0001844969178442846</v>
      </c>
      <c r="U72" s="24">
        <v>5.616484679509671E-05</v>
      </c>
      <c r="V72" s="24">
        <v>4.7585738713340904E-05</v>
      </c>
      <c r="W72" s="24">
        <v>1.7252422411834508E-05</v>
      </c>
      <c r="X72" s="24">
        <v>67.5</v>
      </c>
    </row>
    <row r="73" spans="1:24" ht="12.75" hidden="1">
      <c r="A73" s="24">
        <v>1437</v>
      </c>
      <c r="B73" s="24">
        <v>146.6199951171875</v>
      </c>
      <c r="C73" s="24">
        <v>155.9199981689453</v>
      </c>
      <c r="D73" s="24">
        <v>8.877602577209473</v>
      </c>
      <c r="E73" s="24">
        <v>9.278059959411621</v>
      </c>
      <c r="F73" s="24">
        <v>35.881006961371654</v>
      </c>
      <c r="G73" s="24" t="s">
        <v>57</v>
      </c>
      <c r="H73" s="24">
        <v>17.173046665444602</v>
      </c>
      <c r="I73" s="24">
        <v>96.2930417826321</v>
      </c>
      <c r="J73" s="24" t="s">
        <v>60</v>
      </c>
      <c r="K73" s="24">
        <v>-0.4818965113898608</v>
      </c>
      <c r="L73" s="24">
        <v>0.0023793140667856365</v>
      </c>
      <c r="M73" s="24">
        <v>0.11351217824880953</v>
      </c>
      <c r="N73" s="24">
        <v>-0.0008619941803324393</v>
      </c>
      <c r="O73" s="24">
        <v>-0.019443458937582557</v>
      </c>
      <c r="P73" s="24">
        <v>0.00027224940600154793</v>
      </c>
      <c r="Q73" s="24">
        <v>0.00231567225043481</v>
      </c>
      <c r="R73" s="24">
        <v>-6.928869293409695E-05</v>
      </c>
      <c r="S73" s="24">
        <v>-0.0002617456225016895</v>
      </c>
      <c r="T73" s="24">
        <v>1.938737752498751E-05</v>
      </c>
      <c r="U73" s="24">
        <v>4.853949739444261E-05</v>
      </c>
      <c r="V73" s="24">
        <v>-5.470941365622585E-06</v>
      </c>
      <c r="W73" s="24">
        <v>-1.649192454747841E-05</v>
      </c>
      <c r="X73" s="24">
        <v>67.5</v>
      </c>
    </row>
    <row r="74" spans="1:24" ht="12.75" hidden="1">
      <c r="A74" s="24">
        <v>1440</v>
      </c>
      <c r="B74" s="24">
        <v>166.66000366210938</v>
      </c>
      <c r="C74" s="24">
        <v>169.05999755859375</v>
      </c>
      <c r="D74" s="24">
        <v>8.825347900390625</v>
      </c>
      <c r="E74" s="24">
        <v>9.30578899383545</v>
      </c>
      <c r="F74" s="24">
        <v>35.589299998329224</v>
      </c>
      <c r="G74" s="24" t="s">
        <v>58</v>
      </c>
      <c r="H74" s="24">
        <v>-3.003481810893561</v>
      </c>
      <c r="I74" s="24">
        <v>96.15652185121581</v>
      </c>
      <c r="J74" s="24" t="s">
        <v>61</v>
      </c>
      <c r="K74" s="24">
        <v>-0.20932545203176214</v>
      </c>
      <c r="L74" s="24">
        <v>0.43713108948809276</v>
      </c>
      <c r="M74" s="24">
        <v>-0.05084880586516784</v>
      </c>
      <c r="N74" s="24">
        <v>-0.08331790989617552</v>
      </c>
      <c r="O74" s="24">
        <v>-0.008197421171801222</v>
      </c>
      <c r="P74" s="24">
        <v>0.012537081207186287</v>
      </c>
      <c r="Q74" s="24">
        <v>-0.0011112707253978515</v>
      </c>
      <c r="R74" s="24">
        <v>-0.0012806531724158957</v>
      </c>
      <c r="S74" s="24">
        <v>-9.007096685539666E-05</v>
      </c>
      <c r="T74" s="24">
        <v>0.0001834754541805097</v>
      </c>
      <c r="U74" s="24">
        <v>-2.8256100371629192E-05</v>
      </c>
      <c r="V74" s="24">
        <v>-4.7270194937912736E-05</v>
      </c>
      <c r="W74" s="24">
        <v>-5.0658171894225215E-06</v>
      </c>
      <c r="X74" s="24">
        <v>67.5</v>
      </c>
    </row>
    <row r="75" s="100" customFormat="1" ht="12.75">
      <c r="A75" s="100" t="s">
        <v>104</v>
      </c>
    </row>
    <row r="76" spans="1:24" s="100" customFormat="1" ht="12.75">
      <c r="A76" s="100">
        <v>1454</v>
      </c>
      <c r="B76" s="100">
        <v>167.96</v>
      </c>
      <c r="C76" s="100">
        <v>181.36</v>
      </c>
      <c r="D76" s="100">
        <v>8.576831778868286</v>
      </c>
      <c r="E76" s="100">
        <v>8.496627793445947</v>
      </c>
      <c r="F76" s="100">
        <v>35.31045799059705</v>
      </c>
      <c r="G76" s="100" t="s">
        <v>59</v>
      </c>
      <c r="H76" s="100">
        <v>-2.2871792504992925</v>
      </c>
      <c r="I76" s="100">
        <v>98.17282074950072</v>
      </c>
      <c r="J76" s="100" t="s">
        <v>73</v>
      </c>
      <c r="K76" s="100">
        <v>0.3886631543398157</v>
      </c>
      <c r="M76" s="100" t="s">
        <v>68</v>
      </c>
      <c r="N76" s="100">
        <v>0.22694516878142856</v>
      </c>
      <c r="X76" s="100">
        <v>67.5</v>
      </c>
    </row>
    <row r="77" spans="1:24" s="100" customFormat="1" ht="12.75">
      <c r="A77" s="100">
        <v>1439</v>
      </c>
      <c r="B77" s="100">
        <v>168.97999572753906</v>
      </c>
      <c r="C77" s="100">
        <v>176.17999267578125</v>
      </c>
      <c r="D77" s="100">
        <v>9.097055435180664</v>
      </c>
      <c r="E77" s="100">
        <v>9.353519439697266</v>
      </c>
      <c r="F77" s="100">
        <v>39.66116046295807</v>
      </c>
      <c r="G77" s="100" t="s">
        <v>56</v>
      </c>
      <c r="H77" s="100">
        <v>2.4875910269455233</v>
      </c>
      <c r="I77" s="100">
        <v>103.96758675448459</v>
      </c>
      <c r="J77" s="100" t="s">
        <v>62</v>
      </c>
      <c r="K77" s="100">
        <v>0.5677961135687897</v>
      </c>
      <c r="L77" s="100">
        <v>0.2018290426190385</v>
      </c>
      <c r="M77" s="100">
        <v>0.1344179142967431</v>
      </c>
      <c r="N77" s="100">
        <v>0.08309398166435437</v>
      </c>
      <c r="O77" s="100">
        <v>0.022803818942203086</v>
      </c>
      <c r="P77" s="100">
        <v>0.005789840759918562</v>
      </c>
      <c r="Q77" s="100">
        <v>0.0027756959048280644</v>
      </c>
      <c r="R77" s="100">
        <v>0.0012790184036840355</v>
      </c>
      <c r="S77" s="100">
        <v>0.0002991689670538556</v>
      </c>
      <c r="T77" s="100">
        <v>8.520927798313257E-05</v>
      </c>
      <c r="U77" s="100">
        <v>6.070344134349878E-05</v>
      </c>
      <c r="V77" s="100">
        <v>4.7464574231461296E-05</v>
      </c>
      <c r="W77" s="100">
        <v>1.8656393362780726E-05</v>
      </c>
      <c r="X77" s="100">
        <v>67.5</v>
      </c>
    </row>
    <row r="78" spans="1:24" s="100" customFormat="1" ht="12.75">
      <c r="A78" s="100">
        <v>1440</v>
      </c>
      <c r="B78" s="100">
        <v>166.66000366210938</v>
      </c>
      <c r="C78" s="100">
        <v>169.05999755859375</v>
      </c>
      <c r="D78" s="100">
        <v>8.825347900390625</v>
      </c>
      <c r="E78" s="100">
        <v>9.30578899383545</v>
      </c>
      <c r="F78" s="100">
        <v>39.57253665439217</v>
      </c>
      <c r="G78" s="100" t="s">
        <v>57</v>
      </c>
      <c r="H78" s="100">
        <v>7.758578206450451</v>
      </c>
      <c r="I78" s="100">
        <v>106.91858186855983</v>
      </c>
      <c r="J78" s="100" t="s">
        <v>60</v>
      </c>
      <c r="K78" s="100">
        <v>-0.3847591296421964</v>
      </c>
      <c r="L78" s="100">
        <v>-0.001097474073363213</v>
      </c>
      <c r="M78" s="100">
        <v>0.09220431354510572</v>
      </c>
      <c r="N78" s="100">
        <v>-0.0008594816234104982</v>
      </c>
      <c r="O78" s="100">
        <v>-0.015270779557360392</v>
      </c>
      <c r="P78" s="100">
        <v>-0.00012557666623477592</v>
      </c>
      <c r="Q78" s="100">
        <v>0.001956370853649074</v>
      </c>
      <c r="R78" s="100">
        <v>-6.910550542547221E-05</v>
      </c>
      <c r="S78" s="100">
        <v>-0.00018487653312106064</v>
      </c>
      <c r="T78" s="100">
        <v>-8.942506548441788E-06</v>
      </c>
      <c r="U78" s="100">
        <v>4.606269600704797E-05</v>
      </c>
      <c r="V78" s="100">
        <v>-5.455881163254798E-06</v>
      </c>
      <c r="W78" s="100">
        <v>-1.10321160702105E-05</v>
      </c>
      <c r="X78" s="100">
        <v>67.5</v>
      </c>
    </row>
    <row r="79" spans="1:24" s="100" customFormat="1" ht="12.75">
      <c r="A79" s="100">
        <v>1437</v>
      </c>
      <c r="B79" s="100">
        <v>146.6199951171875</v>
      </c>
      <c r="C79" s="100">
        <v>155.9199981689453</v>
      </c>
      <c r="D79" s="100">
        <v>8.877602577209473</v>
      </c>
      <c r="E79" s="100">
        <v>9.278059959411621</v>
      </c>
      <c r="F79" s="100">
        <v>34.43962592314857</v>
      </c>
      <c r="G79" s="100" t="s">
        <v>58</v>
      </c>
      <c r="H79" s="100">
        <v>13.304845176904095</v>
      </c>
      <c r="I79" s="100">
        <v>92.4248402940916</v>
      </c>
      <c r="J79" s="100" t="s">
        <v>61</v>
      </c>
      <c r="K79" s="100">
        <v>0.41755579117143315</v>
      </c>
      <c r="L79" s="100">
        <v>-0.2018260587614393</v>
      </c>
      <c r="M79" s="100">
        <v>0.09780869208594094</v>
      </c>
      <c r="N79" s="100">
        <v>-0.08308953652641878</v>
      </c>
      <c r="O79" s="100">
        <v>0.016935685697936305</v>
      </c>
      <c r="P79" s="100">
        <v>-0.005788478774782863</v>
      </c>
      <c r="Q79" s="100">
        <v>0.001969035509855442</v>
      </c>
      <c r="R79" s="100">
        <v>-0.0012771501501712115</v>
      </c>
      <c r="S79" s="100">
        <v>0.0002352078620055212</v>
      </c>
      <c r="T79" s="100">
        <v>-8.473873158737884E-05</v>
      </c>
      <c r="U79" s="100">
        <v>3.953651258654314E-05</v>
      </c>
      <c r="V79" s="100">
        <v>-4.714996466283237E-05</v>
      </c>
      <c r="W79" s="100">
        <v>1.5045046637355828E-05</v>
      </c>
      <c r="X79" s="100">
        <v>67.5</v>
      </c>
    </row>
    <row r="80" ht="12.75" hidden="1">
      <c r="A80" s="24" t="s">
        <v>113</v>
      </c>
    </row>
    <row r="81" spans="1:24" ht="12.75" hidden="1">
      <c r="A81" s="24">
        <v>1454</v>
      </c>
      <c r="B81" s="24">
        <v>154.62</v>
      </c>
      <c r="C81" s="24">
        <v>168.92</v>
      </c>
      <c r="D81" s="24">
        <v>8.751874637103164</v>
      </c>
      <c r="E81" s="24">
        <v>8.626059377929922</v>
      </c>
      <c r="F81" s="24">
        <v>37.90984147078465</v>
      </c>
      <c r="G81" s="24" t="s">
        <v>59</v>
      </c>
      <c r="H81" s="24">
        <v>16.11397940404038</v>
      </c>
      <c r="I81" s="24">
        <v>103.23397940404038</v>
      </c>
      <c r="J81" s="24" t="s">
        <v>73</v>
      </c>
      <c r="K81" s="24">
        <v>0.6522323701435716</v>
      </c>
      <c r="M81" s="24" t="s">
        <v>68</v>
      </c>
      <c r="N81" s="24">
        <v>0.3669517994029934</v>
      </c>
      <c r="X81" s="24">
        <v>67.5</v>
      </c>
    </row>
    <row r="82" spans="1:24" ht="12.75" hidden="1">
      <c r="A82" s="24">
        <v>1437</v>
      </c>
      <c r="B82" s="24">
        <v>140.3000030517578</v>
      </c>
      <c r="C82" s="24">
        <v>151.6999969482422</v>
      </c>
      <c r="D82" s="24">
        <v>9.130420684814453</v>
      </c>
      <c r="E82" s="24">
        <v>9.36676025390625</v>
      </c>
      <c r="F82" s="24">
        <v>32.42390791551856</v>
      </c>
      <c r="G82" s="24" t="s">
        <v>56</v>
      </c>
      <c r="H82" s="24">
        <v>11.78343430152772</v>
      </c>
      <c r="I82" s="24">
        <v>84.58343735328553</v>
      </c>
      <c r="J82" s="24" t="s">
        <v>62</v>
      </c>
      <c r="K82" s="24">
        <v>0.7622058438771558</v>
      </c>
      <c r="L82" s="24">
        <v>0.14576751505356675</v>
      </c>
      <c r="M82" s="24">
        <v>0.1804413943981026</v>
      </c>
      <c r="N82" s="24">
        <v>0.12843221986762274</v>
      </c>
      <c r="O82" s="24">
        <v>0.03061150976648195</v>
      </c>
      <c r="P82" s="24">
        <v>0.004181745169670176</v>
      </c>
      <c r="Q82" s="24">
        <v>0.00372609504796062</v>
      </c>
      <c r="R82" s="24">
        <v>0.0019769394706826847</v>
      </c>
      <c r="S82" s="24">
        <v>0.0004016344482387783</v>
      </c>
      <c r="T82" s="24">
        <v>6.1523967985238E-05</v>
      </c>
      <c r="U82" s="24">
        <v>8.150082251953683E-05</v>
      </c>
      <c r="V82" s="24">
        <v>7.337540721105472E-05</v>
      </c>
      <c r="W82" s="24">
        <v>2.5042915912208295E-05</v>
      </c>
      <c r="X82" s="24">
        <v>67.5</v>
      </c>
    </row>
    <row r="83" spans="1:24" ht="12.75" hidden="1">
      <c r="A83" s="24">
        <v>1440</v>
      </c>
      <c r="B83" s="24">
        <v>164.22000122070312</v>
      </c>
      <c r="C83" s="24">
        <v>175.52000427246094</v>
      </c>
      <c r="D83" s="24">
        <v>8.798811912536621</v>
      </c>
      <c r="E83" s="24">
        <v>9.01424789428711</v>
      </c>
      <c r="F83" s="24">
        <v>34.436160059458004</v>
      </c>
      <c r="G83" s="24" t="s">
        <v>57</v>
      </c>
      <c r="H83" s="24">
        <v>-3.408027706980178</v>
      </c>
      <c r="I83" s="24">
        <v>93.31197351372295</v>
      </c>
      <c r="J83" s="24" t="s">
        <v>60</v>
      </c>
      <c r="K83" s="24">
        <v>0.7503423337914262</v>
      </c>
      <c r="L83" s="24">
        <v>-0.0007915734459672048</v>
      </c>
      <c r="M83" s="24">
        <v>-0.177981943852272</v>
      </c>
      <c r="N83" s="24">
        <v>-0.001327815771428591</v>
      </c>
      <c r="O83" s="24">
        <v>0.03007526978636438</v>
      </c>
      <c r="P83" s="24">
        <v>-9.079678460339163E-05</v>
      </c>
      <c r="Q83" s="24">
        <v>-0.003690117837645953</v>
      </c>
      <c r="R83" s="24">
        <v>-0.00010673532752389769</v>
      </c>
      <c r="S83" s="24">
        <v>0.00038864290947225534</v>
      </c>
      <c r="T83" s="24">
        <v>-6.48191331582709E-06</v>
      </c>
      <c r="U83" s="24">
        <v>-8.135486482278464E-05</v>
      </c>
      <c r="V83" s="24">
        <v>-8.415421015383457E-06</v>
      </c>
      <c r="W83" s="24">
        <v>2.4010896986212146E-05</v>
      </c>
      <c r="X83" s="24">
        <v>67.5</v>
      </c>
    </row>
    <row r="84" spans="1:24" ht="12.75" hidden="1">
      <c r="A84" s="24">
        <v>1439</v>
      </c>
      <c r="B84" s="24">
        <v>154.22000122070312</v>
      </c>
      <c r="C84" s="24">
        <v>179.82000732421875</v>
      </c>
      <c r="D84" s="24">
        <v>9.43680477142334</v>
      </c>
      <c r="E84" s="24">
        <v>9.401138305664062</v>
      </c>
      <c r="F84" s="24">
        <v>37.6552489769606</v>
      </c>
      <c r="G84" s="24" t="s">
        <v>58</v>
      </c>
      <c r="H84" s="24">
        <v>8.376612469685952</v>
      </c>
      <c r="I84" s="24">
        <v>95.09661369038908</v>
      </c>
      <c r="J84" s="24" t="s">
        <v>61</v>
      </c>
      <c r="K84" s="24">
        <v>-0.13395570372672924</v>
      </c>
      <c r="L84" s="24">
        <v>-0.1457653657642015</v>
      </c>
      <c r="M84" s="24">
        <v>-0.0296904778489387</v>
      </c>
      <c r="N84" s="24">
        <v>-0.1284253557729257</v>
      </c>
      <c r="O84" s="24">
        <v>-0.005704618958424609</v>
      </c>
      <c r="P84" s="24">
        <v>-0.004180759333896838</v>
      </c>
      <c r="Q84" s="24">
        <v>-0.000516541044568395</v>
      </c>
      <c r="R84" s="24">
        <v>-0.0019740560378574616</v>
      </c>
      <c r="S84" s="24">
        <v>-0.00010132580583942176</v>
      </c>
      <c r="T84" s="24">
        <v>-6.118156124531878E-05</v>
      </c>
      <c r="U84" s="24">
        <v>-4.875452904857224E-06</v>
      </c>
      <c r="V84" s="24">
        <v>-7.289122767879509E-05</v>
      </c>
      <c r="W84" s="24">
        <v>-7.1150870200893465E-06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1454</v>
      </c>
      <c r="B86" s="24">
        <v>154.62</v>
      </c>
      <c r="C86" s="24">
        <v>168.92</v>
      </c>
      <c r="D86" s="24">
        <v>8.751874637103164</v>
      </c>
      <c r="E86" s="24">
        <v>8.626059377929922</v>
      </c>
      <c r="F86" s="24">
        <v>36.34334355729681</v>
      </c>
      <c r="G86" s="24" t="s">
        <v>59</v>
      </c>
      <c r="H86" s="24">
        <v>11.848179098278038</v>
      </c>
      <c r="I86" s="24">
        <v>98.96817909827804</v>
      </c>
      <c r="J86" s="24" t="s">
        <v>73</v>
      </c>
      <c r="K86" s="24">
        <v>0.361343182574489</v>
      </c>
      <c r="M86" s="24" t="s">
        <v>68</v>
      </c>
      <c r="N86" s="24">
        <v>0.23453274247777295</v>
      </c>
      <c r="X86" s="24">
        <v>67.5</v>
      </c>
    </row>
    <row r="87" spans="1:24" ht="12.75" hidden="1">
      <c r="A87" s="24">
        <v>1437</v>
      </c>
      <c r="B87" s="24">
        <v>140.3000030517578</v>
      </c>
      <c r="C87" s="24">
        <v>151.6999969482422</v>
      </c>
      <c r="D87" s="24">
        <v>9.130420684814453</v>
      </c>
      <c r="E87" s="24">
        <v>9.36676025390625</v>
      </c>
      <c r="F87" s="24">
        <v>32.42390791551856</v>
      </c>
      <c r="G87" s="24" t="s">
        <v>56</v>
      </c>
      <c r="H87" s="24">
        <v>11.78343430152772</v>
      </c>
      <c r="I87" s="24">
        <v>84.58343735328553</v>
      </c>
      <c r="J87" s="24" t="s">
        <v>62</v>
      </c>
      <c r="K87" s="24">
        <v>0.5166857874789382</v>
      </c>
      <c r="L87" s="24">
        <v>0.24901680369583556</v>
      </c>
      <c r="M87" s="24">
        <v>0.12231797602572508</v>
      </c>
      <c r="N87" s="24">
        <v>0.13006077628592205</v>
      </c>
      <c r="O87" s="24">
        <v>0.020751024254541426</v>
      </c>
      <c r="P87" s="24">
        <v>0.007143623591112788</v>
      </c>
      <c r="Q87" s="24">
        <v>0.002525839072768752</v>
      </c>
      <c r="R87" s="24">
        <v>0.002002002596800478</v>
      </c>
      <c r="S87" s="24">
        <v>0.00027226548909767886</v>
      </c>
      <c r="T87" s="24">
        <v>0.00010511242626529775</v>
      </c>
      <c r="U87" s="24">
        <v>5.5247199379182125E-05</v>
      </c>
      <c r="V87" s="24">
        <v>7.43042243976846E-05</v>
      </c>
      <c r="W87" s="24">
        <v>1.6976716369653357E-05</v>
      </c>
      <c r="X87" s="24">
        <v>67.5</v>
      </c>
    </row>
    <row r="88" spans="1:24" ht="12.75" hidden="1">
      <c r="A88" s="24">
        <v>1439</v>
      </c>
      <c r="B88" s="24">
        <v>154.22000122070312</v>
      </c>
      <c r="C88" s="24">
        <v>179.82000732421875</v>
      </c>
      <c r="D88" s="24">
        <v>9.43680477142334</v>
      </c>
      <c r="E88" s="24">
        <v>9.401138305664062</v>
      </c>
      <c r="F88" s="24">
        <v>33.71518957149421</v>
      </c>
      <c r="G88" s="24" t="s">
        <v>57</v>
      </c>
      <c r="H88" s="24">
        <v>-1.573827837535859</v>
      </c>
      <c r="I88" s="24">
        <v>85.14617338316727</v>
      </c>
      <c r="J88" s="24" t="s">
        <v>60</v>
      </c>
      <c r="K88" s="24">
        <v>0.5161515362172715</v>
      </c>
      <c r="L88" s="24">
        <v>-0.0013534104279791165</v>
      </c>
      <c r="M88" s="24">
        <v>-0.12224682896252395</v>
      </c>
      <c r="N88" s="24">
        <v>-0.0013447356183864416</v>
      </c>
      <c r="O88" s="24">
        <v>0.020718188431475593</v>
      </c>
      <c r="P88" s="24">
        <v>-0.00015504297616683425</v>
      </c>
      <c r="Q88" s="24">
        <v>-0.0025257602477167674</v>
      </c>
      <c r="R88" s="24">
        <v>-0.00010810213771302764</v>
      </c>
      <c r="S88" s="24">
        <v>0.0002701790568553125</v>
      </c>
      <c r="T88" s="24">
        <v>-1.1054431416933053E-05</v>
      </c>
      <c r="U88" s="24">
        <v>-5.510689782115741E-05</v>
      </c>
      <c r="V88" s="24">
        <v>-8.525393687065196E-06</v>
      </c>
      <c r="W88" s="24">
        <v>1.676835452113256E-05</v>
      </c>
      <c r="X88" s="24">
        <v>67.5</v>
      </c>
    </row>
    <row r="89" spans="1:24" ht="12.75" hidden="1">
      <c r="A89" s="24">
        <v>1440</v>
      </c>
      <c r="B89" s="24">
        <v>164.22000122070312</v>
      </c>
      <c r="C89" s="24">
        <v>175.52000427246094</v>
      </c>
      <c r="D89" s="24">
        <v>8.798811912536621</v>
      </c>
      <c r="E89" s="24">
        <v>9.01424789428711</v>
      </c>
      <c r="F89" s="24">
        <v>39.8363595373642</v>
      </c>
      <c r="G89" s="24" t="s">
        <v>58</v>
      </c>
      <c r="H89" s="24">
        <v>11.224941525976007</v>
      </c>
      <c r="I89" s="24">
        <v>107.94494274667913</v>
      </c>
      <c r="J89" s="24" t="s">
        <v>61</v>
      </c>
      <c r="K89" s="24">
        <v>-0.0234903095612033</v>
      </c>
      <c r="L89" s="24">
        <v>-0.24901312576469486</v>
      </c>
      <c r="M89" s="24">
        <v>-0.0041713388303123</v>
      </c>
      <c r="N89" s="24">
        <v>-0.13005382429676302</v>
      </c>
      <c r="O89" s="24">
        <v>-0.001166908621288477</v>
      </c>
      <c r="P89" s="24">
        <v>-0.007141940890755432</v>
      </c>
      <c r="Q89" s="24">
        <v>-1.995476331715841E-05</v>
      </c>
      <c r="R89" s="24">
        <v>-0.0019990818706140403</v>
      </c>
      <c r="S89" s="24">
        <v>-3.3641845822904675E-05</v>
      </c>
      <c r="T89" s="24">
        <v>-0.00010452952550081714</v>
      </c>
      <c r="U89" s="24">
        <v>3.934825507137347E-06</v>
      </c>
      <c r="V89" s="24">
        <v>-7.381351790710164E-05</v>
      </c>
      <c r="W89" s="24">
        <v>-2.6516382387628804E-06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1454</v>
      </c>
      <c r="B91" s="24">
        <v>154.62</v>
      </c>
      <c r="C91" s="24">
        <v>168.92</v>
      </c>
      <c r="D91" s="24">
        <v>8.751874637103164</v>
      </c>
      <c r="E91" s="24">
        <v>8.626059377929922</v>
      </c>
      <c r="F91" s="24">
        <v>37.90984147078465</v>
      </c>
      <c r="G91" s="24" t="s">
        <v>59</v>
      </c>
      <c r="H91" s="24">
        <v>16.11397940404038</v>
      </c>
      <c r="I91" s="24">
        <v>103.23397940404038</v>
      </c>
      <c r="J91" s="24" t="s">
        <v>73</v>
      </c>
      <c r="K91" s="24">
        <v>0.45531678627852035</v>
      </c>
      <c r="M91" s="24" t="s">
        <v>68</v>
      </c>
      <c r="N91" s="24">
        <v>0.43687265986780555</v>
      </c>
      <c r="X91" s="24">
        <v>67.5</v>
      </c>
    </row>
    <row r="92" spans="1:24" ht="12.75" hidden="1">
      <c r="A92" s="24">
        <v>1440</v>
      </c>
      <c r="B92" s="24">
        <v>164.22000122070312</v>
      </c>
      <c r="C92" s="24">
        <v>175.52000427246094</v>
      </c>
      <c r="D92" s="24">
        <v>8.798811912536621</v>
      </c>
      <c r="E92" s="24">
        <v>9.01424789428711</v>
      </c>
      <c r="F92" s="24">
        <v>36.19504663697527</v>
      </c>
      <c r="G92" s="24" t="s">
        <v>56</v>
      </c>
      <c r="H92" s="24">
        <v>1.3580431165829907</v>
      </c>
      <c r="I92" s="24">
        <v>98.07804433728612</v>
      </c>
      <c r="J92" s="24" t="s">
        <v>62</v>
      </c>
      <c r="K92" s="24">
        <v>0.11741470491998746</v>
      </c>
      <c r="L92" s="24">
        <v>0.6510693103740576</v>
      </c>
      <c r="M92" s="24">
        <v>0.027796429978354728</v>
      </c>
      <c r="N92" s="24">
        <v>0.1284184457103768</v>
      </c>
      <c r="O92" s="24">
        <v>0.004715354219730578</v>
      </c>
      <c r="P92" s="24">
        <v>0.018677029468584228</v>
      </c>
      <c r="Q92" s="24">
        <v>0.0005741171850584839</v>
      </c>
      <c r="R92" s="24">
        <v>0.001976667746039776</v>
      </c>
      <c r="S92" s="24">
        <v>6.183369390480139E-05</v>
      </c>
      <c r="T92" s="24">
        <v>0.0002748098370508239</v>
      </c>
      <c r="U92" s="24">
        <v>1.2571206519106107E-05</v>
      </c>
      <c r="V92" s="24">
        <v>7.33493865672691E-05</v>
      </c>
      <c r="W92" s="24">
        <v>3.844828749841717E-06</v>
      </c>
      <c r="X92" s="24">
        <v>67.5</v>
      </c>
    </row>
    <row r="93" spans="1:24" ht="12.75" hidden="1">
      <c r="A93" s="24">
        <v>1437</v>
      </c>
      <c r="B93" s="24">
        <v>140.3000030517578</v>
      </c>
      <c r="C93" s="24">
        <v>151.6999969482422</v>
      </c>
      <c r="D93" s="24">
        <v>9.130420684814453</v>
      </c>
      <c r="E93" s="24">
        <v>9.36676025390625</v>
      </c>
      <c r="F93" s="24">
        <v>34.40994166994172</v>
      </c>
      <c r="G93" s="24" t="s">
        <v>57</v>
      </c>
      <c r="H93" s="24">
        <v>16.964350867367145</v>
      </c>
      <c r="I93" s="24">
        <v>89.76435391912496</v>
      </c>
      <c r="J93" s="24" t="s">
        <v>60</v>
      </c>
      <c r="K93" s="24">
        <v>-0.03314552781869653</v>
      </c>
      <c r="L93" s="24">
        <v>0.0035438310333621124</v>
      </c>
      <c r="M93" s="24">
        <v>0.007543670399568731</v>
      </c>
      <c r="N93" s="24">
        <v>-0.0013282691926846566</v>
      </c>
      <c r="O93" s="24">
        <v>-0.0013800778012459805</v>
      </c>
      <c r="P93" s="24">
        <v>0.00040537354551856966</v>
      </c>
      <c r="Q93" s="24">
        <v>0.00014125191076516574</v>
      </c>
      <c r="R93" s="24">
        <v>-0.00010675975276030243</v>
      </c>
      <c r="S93" s="24">
        <v>-2.201961644071737E-05</v>
      </c>
      <c r="T93" s="24">
        <v>2.8860449592842994E-05</v>
      </c>
      <c r="U93" s="24">
        <v>2.0870173486425117E-06</v>
      </c>
      <c r="V93" s="24">
        <v>-8.423031078432583E-06</v>
      </c>
      <c r="W93" s="24">
        <v>-1.4833050121112364E-06</v>
      </c>
      <c r="X93" s="24">
        <v>67.5</v>
      </c>
    </row>
    <row r="94" spans="1:24" ht="12.75" hidden="1">
      <c r="A94" s="24">
        <v>1439</v>
      </c>
      <c r="B94" s="24">
        <v>154.22000122070312</v>
      </c>
      <c r="C94" s="24">
        <v>179.82000732421875</v>
      </c>
      <c r="D94" s="24">
        <v>9.43680477142334</v>
      </c>
      <c r="E94" s="24">
        <v>9.401138305664062</v>
      </c>
      <c r="F94" s="24">
        <v>33.71518957149421</v>
      </c>
      <c r="G94" s="24" t="s">
        <v>58</v>
      </c>
      <c r="H94" s="24">
        <v>-1.573827837535859</v>
      </c>
      <c r="I94" s="24">
        <v>85.14617338316727</v>
      </c>
      <c r="J94" s="24" t="s">
        <v>61</v>
      </c>
      <c r="K94" s="24">
        <v>-0.11263918908207632</v>
      </c>
      <c r="L94" s="24">
        <v>0.6510596656010553</v>
      </c>
      <c r="M94" s="24">
        <v>-0.02675321581500527</v>
      </c>
      <c r="N94" s="24">
        <v>-0.12841157619008015</v>
      </c>
      <c r="O94" s="24">
        <v>-0.0045088746578319325</v>
      </c>
      <c r="P94" s="24">
        <v>0.01867262975745402</v>
      </c>
      <c r="Q94" s="24">
        <v>-0.000556469621708739</v>
      </c>
      <c r="R94" s="24">
        <v>-0.00197378259527855</v>
      </c>
      <c r="S94" s="24">
        <v>-5.778011936398507E-05</v>
      </c>
      <c r="T94" s="24">
        <v>0.00027329017726438566</v>
      </c>
      <c r="U94" s="24">
        <v>-1.2396757315220826E-05</v>
      </c>
      <c r="V94" s="24">
        <v>-7.286415481734785E-05</v>
      </c>
      <c r="W94" s="24">
        <v>-3.547184003777518E-06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1454</v>
      </c>
      <c r="B96" s="24">
        <v>154.62</v>
      </c>
      <c r="C96" s="24">
        <v>168.92</v>
      </c>
      <c r="D96" s="24">
        <v>8.751874637103164</v>
      </c>
      <c r="E96" s="24">
        <v>8.626059377929922</v>
      </c>
      <c r="F96" s="24">
        <v>32.525725432675486</v>
      </c>
      <c r="G96" s="24" t="s">
        <v>59</v>
      </c>
      <c r="H96" s="24">
        <v>1.4522529862321818</v>
      </c>
      <c r="I96" s="24">
        <v>88.57225298623219</v>
      </c>
      <c r="J96" s="24" t="s">
        <v>73</v>
      </c>
      <c r="K96" s="24">
        <v>0.7571401577590243</v>
      </c>
      <c r="M96" s="24" t="s">
        <v>68</v>
      </c>
      <c r="N96" s="24">
        <v>0.4370432156167477</v>
      </c>
      <c r="X96" s="24">
        <v>67.5</v>
      </c>
    </row>
    <row r="97" spans="1:24" ht="12.75" hidden="1">
      <c r="A97" s="24">
        <v>1440</v>
      </c>
      <c r="B97" s="24">
        <v>164.22000122070312</v>
      </c>
      <c r="C97" s="24">
        <v>175.52000427246094</v>
      </c>
      <c r="D97" s="24">
        <v>8.798811912536621</v>
      </c>
      <c r="E97" s="24">
        <v>9.01424789428711</v>
      </c>
      <c r="F97" s="24">
        <v>36.19504663697527</v>
      </c>
      <c r="G97" s="24" t="s">
        <v>56</v>
      </c>
      <c r="H97" s="24">
        <v>1.3580431165829907</v>
      </c>
      <c r="I97" s="24">
        <v>98.07804433728612</v>
      </c>
      <c r="J97" s="24" t="s">
        <v>62</v>
      </c>
      <c r="K97" s="24">
        <v>0.8023280545781957</v>
      </c>
      <c r="L97" s="24">
        <v>0.24570321949546842</v>
      </c>
      <c r="M97" s="24">
        <v>0.18994021300812278</v>
      </c>
      <c r="N97" s="24">
        <v>0.1259171770188192</v>
      </c>
      <c r="O97" s="24">
        <v>0.03222320560057832</v>
      </c>
      <c r="P97" s="24">
        <v>0.007048449932695667</v>
      </c>
      <c r="Q97" s="24">
        <v>0.003922206570396802</v>
      </c>
      <c r="R97" s="24">
        <v>0.0019381698043284454</v>
      </c>
      <c r="S97" s="24">
        <v>0.0004227543098507923</v>
      </c>
      <c r="T97" s="24">
        <v>0.00010372594714736136</v>
      </c>
      <c r="U97" s="24">
        <v>8.577838890399995E-05</v>
      </c>
      <c r="V97" s="24">
        <v>7.192922168903126E-05</v>
      </c>
      <c r="W97" s="24">
        <v>2.6366047070460303E-05</v>
      </c>
      <c r="X97" s="24">
        <v>67.5</v>
      </c>
    </row>
    <row r="98" spans="1:24" ht="12.75" hidden="1">
      <c r="A98" s="24">
        <v>1439</v>
      </c>
      <c r="B98" s="24">
        <v>154.22000122070312</v>
      </c>
      <c r="C98" s="24">
        <v>179.82000732421875</v>
      </c>
      <c r="D98" s="24">
        <v>9.43680477142334</v>
      </c>
      <c r="E98" s="24">
        <v>9.401138305664062</v>
      </c>
      <c r="F98" s="24">
        <v>37.6552489769606</v>
      </c>
      <c r="G98" s="24" t="s">
        <v>57</v>
      </c>
      <c r="H98" s="24">
        <v>8.376612469685952</v>
      </c>
      <c r="I98" s="24">
        <v>95.09661369038908</v>
      </c>
      <c r="J98" s="24" t="s">
        <v>60</v>
      </c>
      <c r="K98" s="24">
        <v>-0.26337864039928555</v>
      </c>
      <c r="L98" s="24">
        <v>-0.0013358332206714657</v>
      </c>
      <c r="M98" s="24">
        <v>0.06438676746877575</v>
      </c>
      <c r="N98" s="24">
        <v>-0.0013023367894073737</v>
      </c>
      <c r="O98" s="24">
        <v>-0.010248799245564709</v>
      </c>
      <c r="P98" s="24">
        <v>-0.00015290997713829493</v>
      </c>
      <c r="Q98" s="24">
        <v>0.0014259779452635334</v>
      </c>
      <c r="R98" s="24">
        <v>-0.00010470666924298377</v>
      </c>
      <c r="S98" s="24">
        <v>-0.00010707237854340289</v>
      </c>
      <c r="T98" s="24">
        <v>-1.0891912072529359E-05</v>
      </c>
      <c r="U98" s="24">
        <v>3.741796099880629E-05</v>
      </c>
      <c r="V98" s="24">
        <v>-8.263478667034188E-06</v>
      </c>
      <c r="W98" s="24">
        <v>-5.82243293930803E-06</v>
      </c>
      <c r="X98" s="24">
        <v>67.5</v>
      </c>
    </row>
    <row r="99" spans="1:24" ht="12.75" hidden="1">
      <c r="A99" s="24">
        <v>1437</v>
      </c>
      <c r="B99" s="24">
        <v>140.3000030517578</v>
      </c>
      <c r="C99" s="24">
        <v>151.6999969482422</v>
      </c>
      <c r="D99" s="24">
        <v>9.130420684814453</v>
      </c>
      <c r="E99" s="24">
        <v>9.36676025390625</v>
      </c>
      <c r="F99" s="24">
        <v>35.970542679689316</v>
      </c>
      <c r="G99" s="24" t="s">
        <v>58</v>
      </c>
      <c r="H99" s="24">
        <v>21.035451676232995</v>
      </c>
      <c r="I99" s="24">
        <v>93.83545472799081</v>
      </c>
      <c r="J99" s="24" t="s">
        <v>61</v>
      </c>
      <c r="K99" s="24">
        <v>0.7578667422077947</v>
      </c>
      <c r="L99" s="24">
        <v>-0.24569958815603432</v>
      </c>
      <c r="M99" s="24">
        <v>0.17869423239851043</v>
      </c>
      <c r="N99" s="24">
        <v>-0.12591044193106307</v>
      </c>
      <c r="O99" s="24">
        <v>0.030549911508894002</v>
      </c>
      <c r="P99" s="24">
        <v>-0.00704679111316698</v>
      </c>
      <c r="Q99" s="24">
        <v>0.0036538050413898434</v>
      </c>
      <c r="R99" s="24">
        <v>-0.0019353394285826465</v>
      </c>
      <c r="S99" s="24">
        <v>0.00040897030729684756</v>
      </c>
      <c r="T99" s="24">
        <v>-0.00010315250051754194</v>
      </c>
      <c r="U99" s="24">
        <v>7.718696909231295E-05</v>
      </c>
      <c r="V99" s="24">
        <v>-7.145297651679233E-05</v>
      </c>
      <c r="W99" s="24">
        <v>2.5715126147639044E-05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1454</v>
      </c>
      <c r="B101" s="24">
        <v>154.62</v>
      </c>
      <c r="C101" s="24">
        <v>168.92</v>
      </c>
      <c r="D101" s="24">
        <v>8.751874637103164</v>
      </c>
      <c r="E101" s="24">
        <v>8.626059377929922</v>
      </c>
      <c r="F101" s="24">
        <v>36.34334355729681</v>
      </c>
      <c r="G101" s="24" t="s">
        <v>59</v>
      </c>
      <c r="H101" s="24">
        <v>11.848179098278038</v>
      </c>
      <c r="I101" s="24">
        <v>98.96817909827804</v>
      </c>
      <c r="J101" s="24" t="s">
        <v>73</v>
      </c>
      <c r="K101" s="24">
        <v>0.6361852400526395</v>
      </c>
      <c r="M101" s="24" t="s">
        <v>68</v>
      </c>
      <c r="N101" s="24">
        <v>0.5288851131166111</v>
      </c>
      <c r="X101" s="24">
        <v>67.5</v>
      </c>
    </row>
    <row r="102" spans="1:24" ht="12.75" hidden="1">
      <c r="A102" s="24">
        <v>1439</v>
      </c>
      <c r="B102" s="24">
        <v>154.22000122070312</v>
      </c>
      <c r="C102" s="24">
        <v>179.82000732421875</v>
      </c>
      <c r="D102" s="24">
        <v>9.43680477142334</v>
      </c>
      <c r="E102" s="24">
        <v>9.401138305664062</v>
      </c>
      <c r="F102" s="24">
        <v>35.56538489500326</v>
      </c>
      <c r="G102" s="24" t="s">
        <v>56</v>
      </c>
      <c r="H102" s="24">
        <v>3.098756057452036</v>
      </c>
      <c r="I102" s="24">
        <v>89.81875727815516</v>
      </c>
      <c r="J102" s="24" t="s">
        <v>62</v>
      </c>
      <c r="K102" s="24">
        <v>0.43300979614406027</v>
      </c>
      <c r="L102" s="24">
        <v>0.6490905710173683</v>
      </c>
      <c r="M102" s="24">
        <v>0.10250974765515557</v>
      </c>
      <c r="N102" s="24">
        <v>0.12729235446173776</v>
      </c>
      <c r="O102" s="24">
        <v>0.01739039996435911</v>
      </c>
      <c r="P102" s="24">
        <v>0.01862026234779906</v>
      </c>
      <c r="Q102" s="24">
        <v>0.0021169203786453473</v>
      </c>
      <c r="R102" s="24">
        <v>0.001959333356848218</v>
      </c>
      <c r="S102" s="24">
        <v>0.00022811623294058302</v>
      </c>
      <c r="T102" s="24">
        <v>0.0002739638519657885</v>
      </c>
      <c r="U102" s="24">
        <v>4.6290706639530526E-05</v>
      </c>
      <c r="V102" s="24">
        <v>7.270207009903297E-05</v>
      </c>
      <c r="W102" s="24">
        <v>1.4212217281375762E-05</v>
      </c>
      <c r="X102" s="24">
        <v>67.5</v>
      </c>
    </row>
    <row r="103" spans="1:24" ht="12.75" hidden="1">
      <c r="A103" s="24">
        <v>1437</v>
      </c>
      <c r="B103" s="24">
        <v>140.3000030517578</v>
      </c>
      <c r="C103" s="24">
        <v>151.6999969482422</v>
      </c>
      <c r="D103" s="24">
        <v>9.130420684814453</v>
      </c>
      <c r="E103" s="24">
        <v>9.36676025390625</v>
      </c>
      <c r="F103" s="24">
        <v>35.970542679689316</v>
      </c>
      <c r="G103" s="24" t="s">
        <v>57</v>
      </c>
      <c r="H103" s="24">
        <v>21.035451676232995</v>
      </c>
      <c r="I103" s="24">
        <v>93.83545472799081</v>
      </c>
      <c r="J103" s="24" t="s">
        <v>60</v>
      </c>
      <c r="K103" s="24">
        <v>-0.35433275326221114</v>
      </c>
      <c r="L103" s="24">
        <v>0.0035330426246551984</v>
      </c>
      <c r="M103" s="24">
        <v>0.0832088605464295</v>
      </c>
      <c r="N103" s="24">
        <v>-0.0013167285045637524</v>
      </c>
      <c r="O103" s="24">
        <v>-0.014337775263647424</v>
      </c>
      <c r="P103" s="24">
        <v>0.00040419740717199</v>
      </c>
      <c r="Q103" s="24">
        <v>0.0016852466912201795</v>
      </c>
      <c r="R103" s="24">
        <v>-0.00010583633302695182</v>
      </c>
      <c r="S103" s="24">
        <v>-0.00019635678843290996</v>
      </c>
      <c r="T103" s="24">
        <v>2.8779777983506962E-05</v>
      </c>
      <c r="U103" s="24">
        <v>3.449163784669645E-05</v>
      </c>
      <c r="V103" s="24">
        <v>-8.353218636354782E-06</v>
      </c>
      <c r="W103" s="24">
        <v>-1.246827845688206E-05</v>
      </c>
      <c r="X103" s="24">
        <v>67.5</v>
      </c>
    </row>
    <row r="104" spans="1:24" ht="12.75" hidden="1">
      <c r="A104" s="24">
        <v>1440</v>
      </c>
      <c r="B104" s="24">
        <v>164.22000122070312</v>
      </c>
      <c r="C104" s="24">
        <v>175.52000427246094</v>
      </c>
      <c r="D104" s="24">
        <v>8.798811912536621</v>
      </c>
      <c r="E104" s="24">
        <v>9.01424789428711</v>
      </c>
      <c r="F104" s="24">
        <v>34.436160059458004</v>
      </c>
      <c r="G104" s="24" t="s">
        <v>58</v>
      </c>
      <c r="H104" s="24">
        <v>-3.408027706980178</v>
      </c>
      <c r="I104" s="24">
        <v>93.31197351372295</v>
      </c>
      <c r="J104" s="24" t="s">
        <v>61</v>
      </c>
      <c r="K104" s="24">
        <v>-0.24888909884191726</v>
      </c>
      <c r="L104" s="24">
        <v>0.6490809556545821</v>
      </c>
      <c r="M104" s="24">
        <v>-0.05987097703302095</v>
      </c>
      <c r="N104" s="24">
        <v>-0.12728554407495754</v>
      </c>
      <c r="O104" s="24">
        <v>-0.009841453724400748</v>
      </c>
      <c r="P104" s="24">
        <v>0.018615874794295828</v>
      </c>
      <c r="Q104" s="24">
        <v>-0.0012811305473117863</v>
      </c>
      <c r="R104" s="24">
        <v>-0.001956472814497946</v>
      </c>
      <c r="S104" s="24">
        <v>-0.00011610782646882929</v>
      </c>
      <c r="T104" s="24">
        <v>0.0002724480070823652</v>
      </c>
      <c r="U104" s="24">
        <v>-3.087323176862786E-05</v>
      </c>
      <c r="V104" s="24">
        <v>-7.222059772044232E-05</v>
      </c>
      <c r="W104" s="24">
        <v>-6.8212280693938475E-06</v>
      </c>
      <c r="X104" s="24">
        <v>67.5</v>
      </c>
    </row>
    <row r="105" s="100" customFormat="1" ht="12.75">
      <c r="A105" s="100" t="s">
        <v>99</v>
      </c>
    </row>
    <row r="106" spans="1:24" s="100" customFormat="1" ht="12.75">
      <c r="A106" s="100">
        <v>1454</v>
      </c>
      <c r="B106" s="100">
        <v>154.62</v>
      </c>
      <c r="C106" s="100">
        <v>168.92</v>
      </c>
      <c r="D106" s="100">
        <v>8.751874637103164</v>
      </c>
      <c r="E106" s="100">
        <v>8.626059377929922</v>
      </c>
      <c r="F106" s="100">
        <v>32.525725432675486</v>
      </c>
      <c r="G106" s="100" t="s">
        <v>59</v>
      </c>
      <c r="H106" s="100">
        <v>1.4522529862321818</v>
      </c>
      <c r="I106" s="100">
        <v>88.57225298623219</v>
      </c>
      <c r="J106" s="100" t="s">
        <v>73</v>
      </c>
      <c r="K106" s="100">
        <v>0.4874998500105659</v>
      </c>
      <c r="M106" s="100" t="s">
        <v>68</v>
      </c>
      <c r="N106" s="100">
        <v>0.2814943170570234</v>
      </c>
      <c r="X106" s="100">
        <v>67.5</v>
      </c>
    </row>
    <row r="107" spans="1:24" s="100" customFormat="1" ht="12.75">
      <c r="A107" s="100">
        <v>1439</v>
      </c>
      <c r="B107" s="100">
        <v>154.22000122070312</v>
      </c>
      <c r="C107" s="100">
        <v>179.82000732421875</v>
      </c>
      <c r="D107" s="100">
        <v>9.43680477142334</v>
      </c>
      <c r="E107" s="100">
        <v>9.401138305664062</v>
      </c>
      <c r="F107" s="100">
        <v>35.56538489500326</v>
      </c>
      <c r="G107" s="100" t="s">
        <v>56</v>
      </c>
      <c r="H107" s="100">
        <v>3.098756057452036</v>
      </c>
      <c r="I107" s="100">
        <v>89.81875727815516</v>
      </c>
      <c r="J107" s="100" t="s">
        <v>62</v>
      </c>
      <c r="K107" s="100">
        <v>0.6524526465237678</v>
      </c>
      <c r="L107" s="100">
        <v>0.14443266999958723</v>
      </c>
      <c r="M107" s="100">
        <v>0.15445926354248282</v>
      </c>
      <c r="N107" s="100">
        <v>0.1279411532393046</v>
      </c>
      <c r="O107" s="100">
        <v>0.026203892283545006</v>
      </c>
      <c r="P107" s="100">
        <v>0.004143338604506912</v>
      </c>
      <c r="Q107" s="100">
        <v>0.0031895246236025815</v>
      </c>
      <c r="R107" s="100">
        <v>0.0019693263121712103</v>
      </c>
      <c r="S107" s="100">
        <v>0.00034377539231045284</v>
      </c>
      <c r="T107" s="100">
        <v>6.0984343703780413E-05</v>
      </c>
      <c r="U107" s="100">
        <v>6.974827006188756E-05</v>
      </c>
      <c r="V107" s="100">
        <v>7.30825672054012E-05</v>
      </c>
      <c r="W107" s="100">
        <v>2.1439615966194825E-05</v>
      </c>
      <c r="X107" s="100">
        <v>67.5</v>
      </c>
    </row>
    <row r="108" spans="1:24" s="100" customFormat="1" ht="12.75">
      <c r="A108" s="100">
        <v>1440</v>
      </c>
      <c r="B108" s="100">
        <v>164.22000122070312</v>
      </c>
      <c r="C108" s="100">
        <v>175.52000427246094</v>
      </c>
      <c r="D108" s="100">
        <v>8.798811912536621</v>
      </c>
      <c r="E108" s="100">
        <v>9.01424789428711</v>
      </c>
      <c r="F108" s="100">
        <v>39.8363595373642</v>
      </c>
      <c r="G108" s="100" t="s">
        <v>57</v>
      </c>
      <c r="H108" s="100">
        <v>11.224941525976007</v>
      </c>
      <c r="I108" s="100">
        <v>107.94494274667913</v>
      </c>
      <c r="J108" s="100" t="s">
        <v>60</v>
      </c>
      <c r="K108" s="100">
        <v>-0.3738002005997536</v>
      </c>
      <c r="L108" s="100">
        <v>-0.0007847463108235402</v>
      </c>
      <c r="M108" s="100">
        <v>0.08992560156588489</v>
      </c>
      <c r="N108" s="100">
        <v>-0.0013233083710645264</v>
      </c>
      <c r="O108" s="100">
        <v>-0.014779928575336729</v>
      </c>
      <c r="P108" s="100">
        <v>-8.983581084448979E-05</v>
      </c>
      <c r="Q108" s="100">
        <v>0.0019243907753496703</v>
      </c>
      <c r="R108" s="100">
        <v>-0.00010639064283906471</v>
      </c>
      <c r="S108" s="100">
        <v>-0.00017427605162493</v>
      </c>
      <c r="T108" s="100">
        <v>-6.399745785511453E-06</v>
      </c>
      <c r="U108" s="100">
        <v>4.635614930687196E-05</v>
      </c>
      <c r="V108" s="100">
        <v>-8.397450143946912E-06</v>
      </c>
      <c r="W108" s="100">
        <v>-1.024306288073054E-05</v>
      </c>
      <c r="X108" s="100">
        <v>67.5</v>
      </c>
    </row>
    <row r="109" spans="1:24" s="100" customFormat="1" ht="12.75">
      <c r="A109" s="100">
        <v>1437</v>
      </c>
      <c r="B109" s="100">
        <v>140.3000030517578</v>
      </c>
      <c r="C109" s="100">
        <v>151.6999969482422</v>
      </c>
      <c r="D109" s="100">
        <v>9.130420684814453</v>
      </c>
      <c r="E109" s="100">
        <v>9.36676025390625</v>
      </c>
      <c r="F109" s="100">
        <v>34.40994166994172</v>
      </c>
      <c r="G109" s="100" t="s">
        <v>58</v>
      </c>
      <c r="H109" s="100">
        <v>16.964350867367145</v>
      </c>
      <c r="I109" s="100">
        <v>89.76435391912496</v>
      </c>
      <c r="J109" s="100" t="s">
        <v>61</v>
      </c>
      <c r="K109" s="100">
        <v>0.5347596338425823</v>
      </c>
      <c r="L109" s="100">
        <v>-0.14443053810201398</v>
      </c>
      <c r="M109" s="100">
        <v>0.12558284228786942</v>
      </c>
      <c r="N109" s="100">
        <v>-0.1279343094996737</v>
      </c>
      <c r="O109" s="100">
        <v>0.02163787609992197</v>
      </c>
      <c r="P109" s="100">
        <v>-0.004142364580609389</v>
      </c>
      <c r="Q109" s="100">
        <v>0.0025435776906389714</v>
      </c>
      <c r="R109" s="100">
        <v>-0.0019664503947280617</v>
      </c>
      <c r="S109" s="100">
        <v>0.000296326472304164</v>
      </c>
      <c r="T109" s="100">
        <v>-6.064761686053006E-05</v>
      </c>
      <c r="U109" s="100">
        <v>5.211457183998536E-05</v>
      </c>
      <c r="V109" s="100">
        <v>-7.259851555239892E-05</v>
      </c>
      <c r="W109" s="100">
        <v>1.8834457666715977E-05</v>
      </c>
      <c r="X109" s="100">
        <v>67.5</v>
      </c>
    </row>
    <row r="110" ht="12.75" hidden="1">
      <c r="A110" s="24" t="s">
        <v>112</v>
      </c>
    </row>
    <row r="111" spans="1:24" ht="12.75" hidden="1">
      <c r="A111" s="24">
        <v>1454</v>
      </c>
      <c r="B111" s="24">
        <v>163.06</v>
      </c>
      <c r="C111" s="24">
        <v>159.86</v>
      </c>
      <c r="D111" s="24">
        <v>8.967325366773425</v>
      </c>
      <c r="E111" s="24">
        <v>9.364127496517922</v>
      </c>
      <c r="F111" s="24">
        <v>39.65001607493283</v>
      </c>
      <c r="G111" s="24" t="s">
        <v>59</v>
      </c>
      <c r="H111" s="24">
        <v>9.855870795326155</v>
      </c>
      <c r="I111" s="24">
        <v>105.41587079532616</v>
      </c>
      <c r="J111" s="24" t="s">
        <v>73</v>
      </c>
      <c r="K111" s="24">
        <v>0.524256147258292</v>
      </c>
      <c r="M111" s="24" t="s">
        <v>68</v>
      </c>
      <c r="N111" s="24">
        <v>0.3456910711452963</v>
      </c>
      <c r="X111" s="24">
        <v>67.5</v>
      </c>
    </row>
    <row r="112" spans="1:24" ht="12.75" hidden="1">
      <c r="A112" s="24">
        <v>1437</v>
      </c>
      <c r="B112" s="24">
        <v>140.77999877929688</v>
      </c>
      <c r="C112" s="24">
        <v>141.67999267578125</v>
      </c>
      <c r="D112" s="24">
        <v>9.279935836791992</v>
      </c>
      <c r="E112" s="24">
        <v>9.549595832824707</v>
      </c>
      <c r="F112" s="24">
        <v>32.399947172156445</v>
      </c>
      <c r="G112" s="24" t="s">
        <v>56</v>
      </c>
      <c r="H112" s="24">
        <v>9.88083629954204</v>
      </c>
      <c r="I112" s="24">
        <v>83.16083507883891</v>
      </c>
      <c r="J112" s="24" t="s">
        <v>62</v>
      </c>
      <c r="K112" s="24">
        <v>0.594134867809317</v>
      </c>
      <c r="L112" s="24">
        <v>0.37183930971841594</v>
      </c>
      <c r="M112" s="24">
        <v>0.14065325445183366</v>
      </c>
      <c r="N112" s="24">
        <v>0.1118812090085143</v>
      </c>
      <c r="O112" s="24">
        <v>0.023861549804512258</v>
      </c>
      <c r="P112" s="24">
        <v>0.010666984529826675</v>
      </c>
      <c r="Q112" s="24">
        <v>0.002904445931289533</v>
      </c>
      <c r="R112" s="24">
        <v>0.0017221710686854325</v>
      </c>
      <c r="S112" s="24">
        <v>0.00031306430677714334</v>
      </c>
      <c r="T112" s="24">
        <v>0.00015695181091044617</v>
      </c>
      <c r="U112" s="24">
        <v>6.352136395660549E-05</v>
      </c>
      <c r="V112" s="24">
        <v>6.392176139916919E-05</v>
      </c>
      <c r="W112" s="24">
        <v>1.9520585409003587E-05</v>
      </c>
      <c r="X112" s="24">
        <v>67.5</v>
      </c>
    </row>
    <row r="113" spans="1:24" ht="12.75" hidden="1">
      <c r="A113" s="24">
        <v>1440</v>
      </c>
      <c r="B113" s="24">
        <v>159.02000427246094</v>
      </c>
      <c r="C113" s="24">
        <v>166.72000122070312</v>
      </c>
      <c r="D113" s="24">
        <v>8.755974769592285</v>
      </c>
      <c r="E113" s="24">
        <v>9.256361961364746</v>
      </c>
      <c r="F113" s="24">
        <v>31.763467099045616</v>
      </c>
      <c r="G113" s="24" t="s">
        <v>57</v>
      </c>
      <c r="H113" s="24">
        <v>-5.04803278227169</v>
      </c>
      <c r="I113" s="24">
        <v>86.47197149018925</v>
      </c>
      <c r="J113" s="24" t="s">
        <v>60</v>
      </c>
      <c r="K113" s="24">
        <v>0.573839201183302</v>
      </c>
      <c r="L113" s="24">
        <v>-0.002021925373628984</v>
      </c>
      <c r="M113" s="24">
        <v>-0.13542532542857635</v>
      </c>
      <c r="N113" s="24">
        <v>-0.0011566954429481073</v>
      </c>
      <c r="O113" s="24">
        <v>0.023111789932010473</v>
      </c>
      <c r="P113" s="24">
        <v>-0.00023152991532926828</v>
      </c>
      <c r="Q113" s="24">
        <v>-0.0027749572239980187</v>
      </c>
      <c r="R113" s="24">
        <v>-9.298891813163242E-05</v>
      </c>
      <c r="S113" s="24">
        <v>0.0003077955581250828</v>
      </c>
      <c r="T113" s="24">
        <v>-1.6500372434766354E-05</v>
      </c>
      <c r="U113" s="24">
        <v>-5.901332425704361E-05</v>
      </c>
      <c r="V113" s="24">
        <v>-7.33237936423565E-06</v>
      </c>
      <c r="W113" s="24">
        <v>1.9299382976198097E-05</v>
      </c>
      <c r="X113" s="24">
        <v>67.5</v>
      </c>
    </row>
    <row r="114" spans="1:24" ht="12.75" hidden="1">
      <c r="A114" s="24">
        <v>1439</v>
      </c>
      <c r="B114" s="24">
        <v>135.89999389648438</v>
      </c>
      <c r="C114" s="24">
        <v>176.89999389648438</v>
      </c>
      <c r="D114" s="24">
        <v>9.57404899597168</v>
      </c>
      <c r="E114" s="24">
        <v>9.501788139343262</v>
      </c>
      <c r="F114" s="24">
        <v>33.104405632314695</v>
      </c>
      <c r="G114" s="24" t="s">
        <v>58</v>
      </c>
      <c r="H114" s="24">
        <v>13.941866419566352</v>
      </c>
      <c r="I114" s="24">
        <v>82.34186031605073</v>
      </c>
      <c r="J114" s="24" t="s">
        <v>61</v>
      </c>
      <c r="K114" s="24">
        <v>0.15396367211814746</v>
      </c>
      <c r="L114" s="24">
        <v>-0.371833812434603</v>
      </c>
      <c r="M114" s="24">
        <v>0.03799104131840108</v>
      </c>
      <c r="N114" s="24">
        <v>-0.11187522954103434</v>
      </c>
      <c r="O114" s="24">
        <v>0.005934536646768499</v>
      </c>
      <c r="P114" s="24">
        <v>-0.0106644715226714</v>
      </c>
      <c r="Q114" s="24">
        <v>0.0008575654918229476</v>
      </c>
      <c r="R114" s="24">
        <v>-0.001719658760022416</v>
      </c>
      <c r="S114" s="24">
        <v>5.719400822046043E-05</v>
      </c>
      <c r="T114" s="24">
        <v>-0.0001560820574492227</v>
      </c>
      <c r="U114" s="24">
        <v>2.350300489385489E-05</v>
      </c>
      <c r="V114" s="24">
        <v>-6.349982514331238E-05</v>
      </c>
      <c r="W114" s="24">
        <v>2.9303705308781156E-06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1454</v>
      </c>
      <c r="B116" s="24">
        <v>163.06</v>
      </c>
      <c r="C116" s="24">
        <v>159.86</v>
      </c>
      <c r="D116" s="24">
        <v>8.967325366773425</v>
      </c>
      <c r="E116" s="24">
        <v>9.364127496517922</v>
      </c>
      <c r="F116" s="24">
        <v>37.20942844374553</v>
      </c>
      <c r="G116" s="24" t="s">
        <v>59</v>
      </c>
      <c r="H116" s="24">
        <v>3.367180603935168</v>
      </c>
      <c r="I116" s="24">
        <v>98.92718060393517</v>
      </c>
      <c r="J116" s="24" t="s">
        <v>73</v>
      </c>
      <c r="K116" s="24">
        <v>0.13580292875914862</v>
      </c>
      <c r="M116" s="24" t="s">
        <v>68</v>
      </c>
      <c r="N116" s="24">
        <v>0.13207824256874964</v>
      </c>
      <c r="X116" s="24">
        <v>67.5</v>
      </c>
    </row>
    <row r="117" spans="1:24" ht="12.75" hidden="1">
      <c r="A117" s="24">
        <v>1437</v>
      </c>
      <c r="B117" s="24">
        <v>140.77999877929688</v>
      </c>
      <c r="C117" s="24">
        <v>141.67999267578125</v>
      </c>
      <c r="D117" s="24">
        <v>9.279935836791992</v>
      </c>
      <c r="E117" s="24">
        <v>9.549595832824707</v>
      </c>
      <c r="F117" s="24">
        <v>32.399947172156445</v>
      </c>
      <c r="G117" s="24" t="s">
        <v>56</v>
      </c>
      <c r="H117" s="24">
        <v>9.88083629954204</v>
      </c>
      <c r="I117" s="24">
        <v>83.16083507883891</v>
      </c>
      <c r="J117" s="24" t="s">
        <v>62</v>
      </c>
      <c r="K117" s="24">
        <v>0.12223555566549231</v>
      </c>
      <c r="L117" s="24">
        <v>0.3271491448798235</v>
      </c>
      <c r="M117" s="24">
        <v>0.02893760478194457</v>
      </c>
      <c r="N117" s="24">
        <v>0.11349816925579186</v>
      </c>
      <c r="O117" s="24">
        <v>0.004909302116093345</v>
      </c>
      <c r="P117" s="24">
        <v>0.009384949961761679</v>
      </c>
      <c r="Q117" s="24">
        <v>0.0005974792769648256</v>
      </c>
      <c r="R117" s="24">
        <v>0.0017470474370716645</v>
      </c>
      <c r="S117" s="24">
        <v>6.439739727660796E-05</v>
      </c>
      <c r="T117" s="24">
        <v>0.00013810379415839076</v>
      </c>
      <c r="U117" s="24">
        <v>1.3062821984925556E-05</v>
      </c>
      <c r="V117" s="24">
        <v>6.483827930602172E-05</v>
      </c>
      <c r="W117" s="24">
        <v>4.019536985799252E-06</v>
      </c>
      <c r="X117" s="24">
        <v>67.5</v>
      </c>
    </row>
    <row r="118" spans="1:24" ht="12.75" hidden="1">
      <c r="A118" s="24">
        <v>1439</v>
      </c>
      <c r="B118" s="24">
        <v>135.89999389648438</v>
      </c>
      <c r="C118" s="24">
        <v>176.89999389648438</v>
      </c>
      <c r="D118" s="24">
        <v>9.57404899597168</v>
      </c>
      <c r="E118" s="24">
        <v>9.501788139343262</v>
      </c>
      <c r="F118" s="24">
        <v>28.62102892982134</v>
      </c>
      <c r="G118" s="24" t="s">
        <v>57</v>
      </c>
      <c r="H118" s="24">
        <v>2.7901912533890254</v>
      </c>
      <c r="I118" s="24">
        <v>71.1901851498734</v>
      </c>
      <c r="J118" s="24" t="s">
        <v>60</v>
      </c>
      <c r="K118" s="24">
        <v>0.022660110941256084</v>
      </c>
      <c r="L118" s="24">
        <v>-0.0017788376371010658</v>
      </c>
      <c r="M118" s="24">
        <v>-0.005040658699792449</v>
      </c>
      <c r="N118" s="24">
        <v>-0.0011736491166246935</v>
      </c>
      <c r="O118" s="24">
        <v>0.0009621081388317292</v>
      </c>
      <c r="P118" s="24">
        <v>-0.00020362356406302955</v>
      </c>
      <c r="Q118" s="24">
        <v>-8.859683770884648E-05</v>
      </c>
      <c r="R118" s="24">
        <v>-9.435831365804656E-05</v>
      </c>
      <c r="S118" s="24">
        <v>1.6871141908601503E-05</v>
      </c>
      <c r="T118" s="24">
        <v>-1.4507432232880376E-05</v>
      </c>
      <c r="U118" s="24">
        <v>-9.106587776862148E-07</v>
      </c>
      <c r="V118" s="24">
        <v>-7.445331355420964E-06</v>
      </c>
      <c r="W118" s="24">
        <v>1.180881147190082E-06</v>
      </c>
      <c r="X118" s="24">
        <v>67.5</v>
      </c>
    </row>
    <row r="119" spans="1:24" ht="12.75" hidden="1">
      <c r="A119" s="24">
        <v>1440</v>
      </c>
      <c r="B119" s="24">
        <v>159.02000427246094</v>
      </c>
      <c r="C119" s="24">
        <v>166.72000122070312</v>
      </c>
      <c r="D119" s="24">
        <v>8.755974769592285</v>
      </c>
      <c r="E119" s="24">
        <v>9.256361961364746</v>
      </c>
      <c r="F119" s="24">
        <v>38.395231159865666</v>
      </c>
      <c r="G119" s="24" t="s">
        <v>58</v>
      </c>
      <c r="H119" s="24">
        <v>13.006095597628104</v>
      </c>
      <c r="I119" s="24">
        <v>104.52609987008904</v>
      </c>
      <c r="J119" s="24" t="s">
        <v>61</v>
      </c>
      <c r="K119" s="24">
        <v>0.12011681997531251</v>
      </c>
      <c r="L119" s="24">
        <v>-0.327144308726685</v>
      </c>
      <c r="M119" s="24">
        <v>0.028495205392981955</v>
      </c>
      <c r="N119" s="24">
        <v>-0.11349210092410583</v>
      </c>
      <c r="O119" s="24">
        <v>0.004814103779134008</v>
      </c>
      <c r="P119" s="24">
        <v>-0.009382740709884763</v>
      </c>
      <c r="Q119" s="24">
        <v>0.0005908740024323316</v>
      </c>
      <c r="R119" s="24">
        <v>-0.0017444974221884884</v>
      </c>
      <c r="S119" s="24">
        <v>6.214812424121186E-05</v>
      </c>
      <c r="T119" s="24">
        <v>-0.0001373396969959944</v>
      </c>
      <c r="U119" s="24">
        <v>1.3031040587784135E-05</v>
      </c>
      <c r="V119" s="24">
        <v>-6.440938987735926E-05</v>
      </c>
      <c r="W119" s="24">
        <v>3.842160498524127E-06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1454</v>
      </c>
      <c r="B121" s="24">
        <v>163.06</v>
      </c>
      <c r="C121" s="24">
        <v>159.86</v>
      </c>
      <c r="D121" s="24">
        <v>8.967325366773425</v>
      </c>
      <c r="E121" s="24">
        <v>9.364127496517922</v>
      </c>
      <c r="F121" s="24">
        <v>39.65001607493283</v>
      </c>
      <c r="G121" s="24" t="s">
        <v>59</v>
      </c>
      <c r="H121" s="24">
        <v>9.855870795326155</v>
      </c>
      <c r="I121" s="24">
        <v>105.41587079532616</v>
      </c>
      <c r="J121" s="24" t="s">
        <v>73</v>
      </c>
      <c r="K121" s="24">
        <v>0.12991757914069363</v>
      </c>
      <c r="M121" s="24" t="s">
        <v>68</v>
      </c>
      <c r="N121" s="24">
        <v>0.12703163880351914</v>
      </c>
      <c r="X121" s="24">
        <v>67.5</v>
      </c>
    </row>
    <row r="122" spans="1:24" ht="12.75" hidden="1">
      <c r="A122" s="24">
        <v>1440</v>
      </c>
      <c r="B122" s="24">
        <v>159.02000427246094</v>
      </c>
      <c r="C122" s="24">
        <v>166.72000122070312</v>
      </c>
      <c r="D122" s="24">
        <v>8.755974769592285</v>
      </c>
      <c r="E122" s="24">
        <v>9.256361961364746</v>
      </c>
      <c r="F122" s="24">
        <v>34.90489406337436</v>
      </c>
      <c r="G122" s="24" t="s">
        <v>56</v>
      </c>
      <c r="H122" s="24">
        <v>3.504099831302767</v>
      </c>
      <c r="I122" s="24">
        <v>95.0241041037637</v>
      </c>
      <c r="J122" s="24" t="s">
        <v>62</v>
      </c>
      <c r="K122" s="24">
        <v>0.11701888647346682</v>
      </c>
      <c r="L122" s="24">
        <v>0.3202134080542429</v>
      </c>
      <c r="M122" s="24">
        <v>0.027703023864135264</v>
      </c>
      <c r="N122" s="24">
        <v>0.11318223929770767</v>
      </c>
      <c r="O122" s="24">
        <v>0.00469972442693079</v>
      </c>
      <c r="P122" s="24">
        <v>0.009185836376851466</v>
      </c>
      <c r="Q122" s="24">
        <v>0.0005721123244501234</v>
      </c>
      <c r="R122" s="24">
        <v>0.0017421541842621568</v>
      </c>
      <c r="S122" s="24">
        <v>6.162954098122889E-05</v>
      </c>
      <c r="T122" s="24">
        <v>0.0001351512749315353</v>
      </c>
      <c r="U122" s="24">
        <v>1.2499530088236103E-05</v>
      </c>
      <c r="V122" s="24">
        <v>6.464876425721712E-05</v>
      </c>
      <c r="W122" s="24">
        <v>3.836234454917311E-06</v>
      </c>
      <c r="X122" s="24">
        <v>67.5</v>
      </c>
    </row>
    <row r="123" spans="1:24" ht="12.75" hidden="1">
      <c r="A123" s="24">
        <v>1437</v>
      </c>
      <c r="B123" s="24">
        <v>140.77999877929688</v>
      </c>
      <c r="C123" s="24">
        <v>141.67999267578125</v>
      </c>
      <c r="D123" s="24">
        <v>9.279935836791992</v>
      </c>
      <c r="E123" s="24">
        <v>9.549595832824707</v>
      </c>
      <c r="F123" s="24">
        <v>33.54247994202882</v>
      </c>
      <c r="G123" s="24" t="s">
        <v>57</v>
      </c>
      <c r="H123" s="24">
        <v>12.813371304697156</v>
      </c>
      <c r="I123" s="24">
        <v>86.09337008399403</v>
      </c>
      <c r="J123" s="24" t="s">
        <v>60</v>
      </c>
      <c r="K123" s="24">
        <v>-0.11385752956301481</v>
      </c>
      <c r="L123" s="24">
        <v>0.0017434544071009191</v>
      </c>
      <c r="M123" s="24">
        <v>0.026880180923225784</v>
      </c>
      <c r="N123" s="24">
        <v>-0.0011706355670642497</v>
      </c>
      <c r="O123" s="24">
        <v>-0.004584248284806882</v>
      </c>
      <c r="P123" s="24">
        <v>0.00019940714942496738</v>
      </c>
      <c r="Q123" s="24">
        <v>0.0005512720138594712</v>
      </c>
      <c r="R123" s="24">
        <v>-9.409873429282695E-05</v>
      </c>
      <c r="S123" s="24">
        <v>-6.0895177958840324E-05</v>
      </c>
      <c r="T123" s="24">
        <v>1.419485615846048E-05</v>
      </c>
      <c r="U123" s="24">
        <v>1.1734697962324504E-05</v>
      </c>
      <c r="V123" s="24">
        <v>-7.425196292699249E-06</v>
      </c>
      <c r="W123" s="24">
        <v>-3.8087117361136395E-06</v>
      </c>
      <c r="X123" s="24">
        <v>67.5</v>
      </c>
    </row>
    <row r="124" spans="1:24" ht="12.75" hidden="1">
      <c r="A124" s="24">
        <v>1439</v>
      </c>
      <c r="B124" s="24">
        <v>135.89999389648438</v>
      </c>
      <c r="C124" s="24">
        <v>176.89999389648438</v>
      </c>
      <c r="D124" s="24">
        <v>9.57404899597168</v>
      </c>
      <c r="E124" s="24">
        <v>9.501788139343262</v>
      </c>
      <c r="F124" s="24">
        <v>28.62102892982134</v>
      </c>
      <c r="G124" s="24" t="s">
        <v>58</v>
      </c>
      <c r="H124" s="24">
        <v>2.7901912533890254</v>
      </c>
      <c r="I124" s="24">
        <v>71.1901851498734</v>
      </c>
      <c r="J124" s="24" t="s">
        <v>61</v>
      </c>
      <c r="K124" s="24">
        <v>-0.027016342337506133</v>
      </c>
      <c r="L124" s="24">
        <v>0.32020866175736634</v>
      </c>
      <c r="M124" s="24">
        <v>-0.006701746395641695</v>
      </c>
      <c r="N124" s="24">
        <v>-0.1131761852370572</v>
      </c>
      <c r="O124" s="24">
        <v>-0.001035411682537481</v>
      </c>
      <c r="P124" s="24">
        <v>0.009183671745606213</v>
      </c>
      <c r="Q124" s="24">
        <v>-0.00015300875309290734</v>
      </c>
      <c r="R124" s="24">
        <v>-0.0017396110570890924</v>
      </c>
      <c r="S124" s="24">
        <v>-9.48565353141986E-06</v>
      </c>
      <c r="T124" s="24">
        <v>0.00013440376919662654</v>
      </c>
      <c r="U124" s="24">
        <v>-4.305242868844543E-06</v>
      </c>
      <c r="V124" s="24">
        <v>-6.422094035437444E-05</v>
      </c>
      <c r="W124" s="24">
        <v>-4.5870437569849533E-07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1454</v>
      </c>
      <c r="B126" s="24">
        <v>163.06</v>
      </c>
      <c r="C126" s="24">
        <v>159.86</v>
      </c>
      <c r="D126" s="24">
        <v>8.967325366773425</v>
      </c>
      <c r="E126" s="24">
        <v>9.364127496517922</v>
      </c>
      <c r="F126" s="24">
        <v>32.9402134010369</v>
      </c>
      <c r="G126" s="24" t="s">
        <v>59</v>
      </c>
      <c r="H126" s="24">
        <v>-7.983206253137439</v>
      </c>
      <c r="I126" s="24">
        <v>87.57679374686256</v>
      </c>
      <c r="J126" s="24" t="s">
        <v>73</v>
      </c>
      <c r="K126" s="24">
        <v>1.2493387614180196</v>
      </c>
      <c r="M126" s="24" t="s">
        <v>68</v>
      </c>
      <c r="N126" s="24">
        <v>0.7063631584057983</v>
      </c>
      <c r="X126" s="24">
        <v>67.5</v>
      </c>
    </row>
    <row r="127" spans="1:24" ht="12.75" hidden="1">
      <c r="A127" s="24">
        <v>1440</v>
      </c>
      <c r="B127" s="24">
        <v>159.02000427246094</v>
      </c>
      <c r="C127" s="24">
        <v>166.72000122070312</v>
      </c>
      <c r="D127" s="24">
        <v>8.755974769592285</v>
      </c>
      <c r="E127" s="24">
        <v>9.256361961364746</v>
      </c>
      <c r="F127" s="24">
        <v>34.90489406337436</v>
      </c>
      <c r="G127" s="24" t="s">
        <v>56</v>
      </c>
      <c r="H127" s="24">
        <v>3.504099831302767</v>
      </c>
      <c r="I127" s="24">
        <v>95.0241041037637</v>
      </c>
      <c r="J127" s="24" t="s">
        <v>62</v>
      </c>
      <c r="K127" s="24">
        <v>1.0341937278279616</v>
      </c>
      <c r="L127" s="24">
        <v>0.3249109124645624</v>
      </c>
      <c r="M127" s="24">
        <v>0.24483108842766163</v>
      </c>
      <c r="N127" s="24">
        <v>0.11149820052413743</v>
      </c>
      <c r="O127" s="24">
        <v>0.04153516054306335</v>
      </c>
      <c r="P127" s="24">
        <v>0.009320656886238884</v>
      </c>
      <c r="Q127" s="24">
        <v>0.0050557206941285755</v>
      </c>
      <c r="R127" s="24">
        <v>0.0017162222574853443</v>
      </c>
      <c r="S127" s="24">
        <v>0.0005449124929167483</v>
      </c>
      <c r="T127" s="24">
        <v>0.0001371775419537306</v>
      </c>
      <c r="U127" s="24">
        <v>0.0001105688341553309</v>
      </c>
      <c r="V127" s="24">
        <v>6.368629115450342E-05</v>
      </c>
      <c r="W127" s="24">
        <v>3.3978786361457035E-05</v>
      </c>
      <c r="X127" s="24">
        <v>67.5</v>
      </c>
    </row>
    <row r="128" spans="1:24" ht="12.75" hidden="1">
      <c r="A128" s="24">
        <v>1439</v>
      </c>
      <c r="B128" s="24">
        <v>135.89999389648438</v>
      </c>
      <c r="C128" s="24">
        <v>176.89999389648438</v>
      </c>
      <c r="D128" s="24">
        <v>9.57404899597168</v>
      </c>
      <c r="E128" s="24">
        <v>9.501788139343262</v>
      </c>
      <c r="F128" s="24">
        <v>33.104405632314695</v>
      </c>
      <c r="G128" s="24" t="s">
        <v>57</v>
      </c>
      <c r="H128" s="24">
        <v>13.941866419566352</v>
      </c>
      <c r="I128" s="24">
        <v>82.34186031605073</v>
      </c>
      <c r="J128" s="24" t="s">
        <v>60</v>
      </c>
      <c r="K128" s="24">
        <v>-0.8409484673134796</v>
      </c>
      <c r="L128" s="24">
        <v>-0.0017670004492751628</v>
      </c>
      <c r="M128" s="24">
        <v>0.20069020213717575</v>
      </c>
      <c r="N128" s="24">
        <v>-0.001153399768342429</v>
      </c>
      <c r="O128" s="24">
        <v>-0.03351115344621325</v>
      </c>
      <c r="P128" s="24">
        <v>-0.00020212915340716325</v>
      </c>
      <c r="Q128" s="24">
        <v>0.004218818496036813</v>
      </c>
      <c r="R128" s="24">
        <v>-9.27439398594106E-05</v>
      </c>
      <c r="S128" s="24">
        <v>-0.00041689979304889124</v>
      </c>
      <c r="T128" s="24">
        <v>-1.4390450195012606E-05</v>
      </c>
      <c r="U128" s="24">
        <v>9.680397255706375E-05</v>
      </c>
      <c r="V128" s="24">
        <v>-7.325077873910654E-06</v>
      </c>
      <c r="W128" s="24">
        <v>-2.5251045157021452E-05</v>
      </c>
      <c r="X128" s="24">
        <v>67.5</v>
      </c>
    </row>
    <row r="129" spans="1:24" ht="12.75" hidden="1">
      <c r="A129" s="24">
        <v>1437</v>
      </c>
      <c r="B129" s="24">
        <v>140.77999877929688</v>
      </c>
      <c r="C129" s="24">
        <v>141.67999267578125</v>
      </c>
      <c r="D129" s="24">
        <v>9.279935836791992</v>
      </c>
      <c r="E129" s="24">
        <v>9.549595832824707</v>
      </c>
      <c r="F129" s="24">
        <v>35.97999125445774</v>
      </c>
      <c r="G129" s="24" t="s">
        <v>58</v>
      </c>
      <c r="H129" s="24">
        <v>19.06972336535435</v>
      </c>
      <c r="I129" s="24">
        <v>92.34972214465122</v>
      </c>
      <c r="J129" s="24" t="s">
        <v>61</v>
      </c>
      <c r="K129" s="24">
        <v>0.6019653993393687</v>
      </c>
      <c r="L129" s="24">
        <v>-0.3249061075879719</v>
      </c>
      <c r="M129" s="24">
        <v>0.14023446304961204</v>
      </c>
      <c r="N129" s="24">
        <v>-0.11149223465827182</v>
      </c>
      <c r="O129" s="24">
        <v>0.024539196320221994</v>
      </c>
      <c r="P129" s="24">
        <v>-0.009318464927032524</v>
      </c>
      <c r="Q129" s="24">
        <v>0.0027860154763636206</v>
      </c>
      <c r="R129" s="24">
        <v>-0.0017137145032669373</v>
      </c>
      <c r="S129" s="24">
        <v>0.00035089056341334806</v>
      </c>
      <c r="T129" s="24">
        <v>-0.00013642064711638185</v>
      </c>
      <c r="U129" s="24">
        <v>5.34271277876728E-05</v>
      </c>
      <c r="V129" s="24">
        <v>-6.326363027172346E-05</v>
      </c>
      <c r="W129" s="24">
        <v>2.2736372645512342E-05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1454</v>
      </c>
      <c r="B131" s="24">
        <v>163.06</v>
      </c>
      <c r="C131" s="24">
        <v>159.86</v>
      </c>
      <c r="D131" s="24">
        <v>8.967325366773425</v>
      </c>
      <c r="E131" s="24">
        <v>9.364127496517922</v>
      </c>
      <c r="F131" s="24">
        <v>37.20942844374553</v>
      </c>
      <c r="G131" s="24" t="s">
        <v>59</v>
      </c>
      <c r="H131" s="24">
        <v>3.367180603935168</v>
      </c>
      <c r="I131" s="24">
        <v>98.92718060393517</v>
      </c>
      <c r="J131" s="24" t="s">
        <v>73</v>
      </c>
      <c r="K131" s="24">
        <v>0.9069520839941753</v>
      </c>
      <c r="M131" s="24" t="s">
        <v>68</v>
      </c>
      <c r="N131" s="24">
        <v>0.5283497183216063</v>
      </c>
      <c r="X131" s="24">
        <v>67.5</v>
      </c>
    </row>
    <row r="132" spans="1:24" ht="12.75" hidden="1">
      <c r="A132" s="24">
        <v>1439</v>
      </c>
      <c r="B132" s="24">
        <v>135.89999389648438</v>
      </c>
      <c r="C132" s="24">
        <v>176.89999389648438</v>
      </c>
      <c r="D132" s="24">
        <v>9.57404899597168</v>
      </c>
      <c r="E132" s="24">
        <v>9.501788139343262</v>
      </c>
      <c r="F132" s="24">
        <v>31.941213721820862</v>
      </c>
      <c r="G132" s="24" t="s">
        <v>56</v>
      </c>
      <c r="H132" s="24">
        <v>11.048614479675024</v>
      </c>
      <c r="I132" s="24">
        <v>79.4486083761594</v>
      </c>
      <c r="J132" s="24" t="s">
        <v>62</v>
      </c>
      <c r="K132" s="24">
        <v>0.864903782870103</v>
      </c>
      <c r="L132" s="24">
        <v>0.3214143212576694</v>
      </c>
      <c r="M132" s="24">
        <v>0.20475490303738592</v>
      </c>
      <c r="N132" s="24">
        <v>0.11112671936613118</v>
      </c>
      <c r="O132" s="24">
        <v>0.034736000693502474</v>
      </c>
      <c r="P132" s="24">
        <v>0.009220239389200142</v>
      </c>
      <c r="Q132" s="24">
        <v>0.004228292815620929</v>
      </c>
      <c r="R132" s="24">
        <v>0.0017105296467323356</v>
      </c>
      <c r="S132" s="24">
        <v>0.0004557102125802254</v>
      </c>
      <c r="T132" s="24">
        <v>0.00013563709515786567</v>
      </c>
      <c r="U132" s="24">
        <v>9.247693679623186E-05</v>
      </c>
      <c r="V132" s="24">
        <v>6.346766751722871E-05</v>
      </c>
      <c r="W132" s="24">
        <v>2.8407327381790396E-05</v>
      </c>
      <c r="X132" s="24">
        <v>67.5</v>
      </c>
    </row>
    <row r="133" spans="1:24" ht="12.75" hidden="1">
      <c r="A133" s="24">
        <v>1437</v>
      </c>
      <c r="B133" s="24">
        <v>140.77999877929688</v>
      </c>
      <c r="C133" s="24">
        <v>141.67999267578125</v>
      </c>
      <c r="D133" s="24">
        <v>9.279935836791992</v>
      </c>
      <c r="E133" s="24">
        <v>9.549595832824707</v>
      </c>
      <c r="F133" s="24">
        <v>35.97999125445774</v>
      </c>
      <c r="G133" s="24" t="s">
        <v>57</v>
      </c>
      <c r="H133" s="24">
        <v>19.06972336535435</v>
      </c>
      <c r="I133" s="24">
        <v>92.34972214465122</v>
      </c>
      <c r="J133" s="24" t="s">
        <v>60</v>
      </c>
      <c r="K133" s="24">
        <v>-0.6063566600029995</v>
      </c>
      <c r="L133" s="24">
        <v>0.0017500822035360004</v>
      </c>
      <c r="M133" s="24">
        <v>0.14187832334332068</v>
      </c>
      <c r="N133" s="24">
        <v>-0.001149473679858611</v>
      </c>
      <c r="O133" s="24">
        <v>-0.02461816392957048</v>
      </c>
      <c r="P133" s="24">
        <v>0.00020026204523013213</v>
      </c>
      <c r="Q133" s="24">
        <v>0.0028487843254054986</v>
      </c>
      <c r="R133" s="24">
        <v>-9.240314153646164E-05</v>
      </c>
      <c r="S133" s="24">
        <v>-0.00034392684942142625</v>
      </c>
      <c r="T133" s="24">
        <v>1.4259442855087E-05</v>
      </c>
      <c r="U133" s="24">
        <v>5.667038867993361E-05</v>
      </c>
      <c r="V133" s="24">
        <v>-7.296550973246377E-06</v>
      </c>
      <c r="W133" s="24">
        <v>-2.2046510276269595E-05</v>
      </c>
      <c r="X133" s="24">
        <v>67.5</v>
      </c>
    </row>
    <row r="134" spans="1:24" ht="12.75" hidden="1">
      <c r="A134" s="24">
        <v>1440</v>
      </c>
      <c r="B134" s="24">
        <v>159.02000427246094</v>
      </c>
      <c r="C134" s="24">
        <v>166.72000122070312</v>
      </c>
      <c r="D134" s="24">
        <v>8.755974769592285</v>
      </c>
      <c r="E134" s="24">
        <v>9.256361961364746</v>
      </c>
      <c r="F134" s="24">
        <v>31.763467099045616</v>
      </c>
      <c r="G134" s="24" t="s">
        <v>58</v>
      </c>
      <c r="H134" s="24">
        <v>-5.04803278227169</v>
      </c>
      <c r="I134" s="24">
        <v>86.47197149018925</v>
      </c>
      <c r="J134" s="24" t="s">
        <v>61</v>
      </c>
      <c r="K134" s="24">
        <v>-0.6167577761917731</v>
      </c>
      <c r="L134" s="24">
        <v>0.32140955667467197</v>
      </c>
      <c r="M134" s="24">
        <v>-0.14763167574452798</v>
      </c>
      <c r="N134" s="24">
        <v>-0.11112077423838526</v>
      </c>
      <c r="O134" s="24">
        <v>-0.02450583091665735</v>
      </c>
      <c r="P134" s="24">
        <v>0.009218064303713554</v>
      </c>
      <c r="Q134" s="24">
        <v>-0.003124562049624795</v>
      </c>
      <c r="R134" s="24">
        <v>-0.0017080320054918296</v>
      </c>
      <c r="S134" s="24">
        <v>-0.0002989751161835477</v>
      </c>
      <c r="T134" s="24">
        <v>0.00013488546946326878</v>
      </c>
      <c r="U134" s="24">
        <v>-7.307838863904646E-05</v>
      </c>
      <c r="V134" s="24">
        <v>-6.304684896148503E-05</v>
      </c>
      <c r="W134" s="24">
        <v>-1.791445320445359E-05</v>
      </c>
      <c r="X134" s="24">
        <v>67.5</v>
      </c>
    </row>
    <row r="135" s="100" customFormat="1" ht="12.75">
      <c r="A135" s="100" t="s">
        <v>94</v>
      </c>
    </row>
    <row r="136" spans="1:24" s="100" customFormat="1" ht="12.75">
      <c r="A136" s="100">
        <v>1454</v>
      </c>
      <c r="B136" s="100">
        <v>163.06</v>
      </c>
      <c r="C136" s="100">
        <v>159.86</v>
      </c>
      <c r="D136" s="100">
        <v>8.967325366773425</v>
      </c>
      <c r="E136" s="100">
        <v>9.364127496517922</v>
      </c>
      <c r="F136" s="100">
        <v>32.9402134010369</v>
      </c>
      <c r="G136" s="100" t="s">
        <v>59</v>
      </c>
      <c r="H136" s="100">
        <v>-7.983206253137439</v>
      </c>
      <c r="I136" s="100">
        <v>87.57679374686256</v>
      </c>
      <c r="J136" s="100" t="s">
        <v>73</v>
      </c>
      <c r="K136" s="100">
        <v>0.8427602713073611</v>
      </c>
      <c r="M136" s="100" t="s">
        <v>68</v>
      </c>
      <c r="N136" s="100">
        <v>0.5094902898342297</v>
      </c>
      <c r="X136" s="100">
        <v>67.5</v>
      </c>
    </row>
    <row r="137" spans="1:24" s="100" customFormat="1" ht="12.75">
      <c r="A137" s="100">
        <v>1439</v>
      </c>
      <c r="B137" s="100">
        <v>135.89999389648438</v>
      </c>
      <c r="C137" s="100">
        <v>176.89999389648438</v>
      </c>
      <c r="D137" s="100">
        <v>9.57404899597168</v>
      </c>
      <c r="E137" s="100">
        <v>9.501788139343262</v>
      </c>
      <c r="F137" s="100">
        <v>31.941213721820862</v>
      </c>
      <c r="G137" s="100" t="s">
        <v>56</v>
      </c>
      <c r="H137" s="100">
        <v>11.048614479675024</v>
      </c>
      <c r="I137" s="100">
        <v>79.4486083761594</v>
      </c>
      <c r="J137" s="100" t="s">
        <v>62</v>
      </c>
      <c r="K137" s="100">
        <v>0.8101407890279434</v>
      </c>
      <c r="L137" s="100">
        <v>0.3684001638800783</v>
      </c>
      <c r="M137" s="100">
        <v>0.1917900175847559</v>
      </c>
      <c r="N137" s="100">
        <v>0.1128753317684941</v>
      </c>
      <c r="O137" s="100">
        <v>0.032536590431516264</v>
      </c>
      <c r="P137" s="100">
        <v>0.010568288413896619</v>
      </c>
      <c r="Q137" s="100">
        <v>0.003960457665568837</v>
      </c>
      <c r="R137" s="100">
        <v>0.0017374464964589017</v>
      </c>
      <c r="S137" s="100">
        <v>0.0004268543436835108</v>
      </c>
      <c r="T137" s="100">
        <v>0.0001555406595575735</v>
      </c>
      <c r="U137" s="100">
        <v>8.661334821091414E-05</v>
      </c>
      <c r="V137" s="100">
        <v>6.447293911025678E-05</v>
      </c>
      <c r="W137" s="100">
        <v>2.6614831768299716E-05</v>
      </c>
      <c r="X137" s="100">
        <v>67.5</v>
      </c>
    </row>
    <row r="138" spans="1:24" s="100" customFormat="1" ht="12.75">
      <c r="A138" s="100">
        <v>1440</v>
      </c>
      <c r="B138" s="100">
        <v>159.02000427246094</v>
      </c>
      <c r="C138" s="100">
        <v>166.72000122070312</v>
      </c>
      <c r="D138" s="100">
        <v>8.755974769592285</v>
      </c>
      <c r="E138" s="100">
        <v>9.256361961364746</v>
      </c>
      <c r="F138" s="100">
        <v>38.395231159865666</v>
      </c>
      <c r="G138" s="100" t="s">
        <v>57</v>
      </c>
      <c r="H138" s="100">
        <v>13.006095597628104</v>
      </c>
      <c r="I138" s="100">
        <v>104.52609987008904</v>
      </c>
      <c r="J138" s="100" t="s">
        <v>60</v>
      </c>
      <c r="K138" s="100">
        <v>-0.8070220387807205</v>
      </c>
      <c r="L138" s="100">
        <v>-0.002003419878825703</v>
      </c>
      <c r="M138" s="100">
        <v>0.19123049972923029</v>
      </c>
      <c r="N138" s="100">
        <v>-0.0011675195344600497</v>
      </c>
      <c r="O138" s="100">
        <v>-0.03237866832341299</v>
      </c>
      <c r="P138" s="100">
        <v>-0.00022917626254578057</v>
      </c>
      <c r="Q138" s="100">
        <v>0.0039554816229522</v>
      </c>
      <c r="R138" s="100">
        <v>-9.3878525336846E-05</v>
      </c>
      <c r="S138" s="100">
        <v>-0.00042097992685961947</v>
      </c>
      <c r="T138" s="100">
        <v>-1.6318465769985977E-05</v>
      </c>
      <c r="U138" s="100">
        <v>8.657626865890505E-05</v>
      </c>
      <c r="V138" s="100">
        <v>-7.41502975020456E-06</v>
      </c>
      <c r="W138" s="100">
        <v>-2.6087000325792252E-05</v>
      </c>
      <c r="X138" s="100">
        <v>67.5</v>
      </c>
    </row>
    <row r="139" spans="1:24" s="100" customFormat="1" ht="12.75">
      <c r="A139" s="100">
        <v>1437</v>
      </c>
      <c r="B139" s="100">
        <v>140.77999877929688</v>
      </c>
      <c r="C139" s="100">
        <v>141.67999267578125</v>
      </c>
      <c r="D139" s="100">
        <v>9.279935836791992</v>
      </c>
      <c r="E139" s="100">
        <v>9.549595832824707</v>
      </c>
      <c r="F139" s="100">
        <v>33.54247994202882</v>
      </c>
      <c r="G139" s="100" t="s">
        <v>58</v>
      </c>
      <c r="H139" s="100">
        <v>12.813371304697156</v>
      </c>
      <c r="I139" s="100">
        <v>86.09337008399403</v>
      </c>
      <c r="J139" s="100" t="s">
        <v>61</v>
      </c>
      <c r="K139" s="100">
        <v>0.07101779332693979</v>
      </c>
      <c r="L139" s="100">
        <v>-0.36839471637858445</v>
      </c>
      <c r="M139" s="100">
        <v>0.014639221921599326</v>
      </c>
      <c r="N139" s="100">
        <v>-0.11286929352124193</v>
      </c>
      <c r="O139" s="100">
        <v>0.003201804883288193</v>
      </c>
      <c r="P139" s="100">
        <v>-0.01056580324632193</v>
      </c>
      <c r="Q139" s="100">
        <v>0.00019846927029239074</v>
      </c>
      <c r="R139" s="100">
        <v>-0.0017349083983132629</v>
      </c>
      <c r="S139" s="100">
        <v>7.057288362218293E-05</v>
      </c>
      <c r="T139" s="100">
        <v>-0.00015468226934758482</v>
      </c>
      <c r="U139" s="100">
        <v>-2.5341257676289143E-06</v>
      </c>
      <c r="V139" s="100">
        <v>-6.40451185596409E-05</v>
      </c>
      <c r="W139" s="100">
        <v>5.274247250272848E-06</v>
      </c>
      <c r="X139" s="100">
        <v>67.5</v>
      </c>
    </row>
    <row r="140" ht="12.75" hidden="1">
      <c r="A140" s="24" t="s">
        <v>111</v>
      </c>
    </row>
    <row r="141" spans="1:24" ht="12.75" hidden="1">
      <c r="A141" s="24">
        <v>1454</v>
      </c>
      <c r="B141" s="24">
        <v>148.06</v>
      </c>
      <c r="C141" s="24">
        <v>161.26</v>
      </c>
      <c r="D141" s="24">
        <v>9.087757764980214</v>
      </c>
      <c r="E141" s="24">
        <v>9.182800747925176</v>
      </c>
      <c r="F141" s="24">
        <v>35.4861883496002</v>
      </c>
      <c r="G141" s="24" t="s">
        <v>59</v>
      </c>
      <c r="H141" s="24">
        <v>12.476816633361935</v>
      </c>
      <c r="I141" s="24">
        <v>93.03681663336194</v>
      </c>
      <c r="J141" s="24" t="s">
        <v>73</v>
      </c>
      <c r="K141" s="24">
        <v>0.5628684123230148</v>
      </c>
      <c r="M141" s="24" t="s">
        <v>68</v>
      </c>
      <c r="N141" s="24">
        <v>0.30882346349354856</v>
      </c>
      <c r="X141" s="24">
        <v>67.5</v>
      </c>
    </row>
    <row r="142" spans="1:24" ht="12.75" hidden="1">
      <c r="A142" s="24">
        <v>1437</v>
      </c>
      <c r="B142" s="24">
        <v>137.17999267578125</v>
      </c>
      <c r="C142" s="24">
        <v>141.0800018310547</v>
      </c>
      <c r="D142" s="24">
        <v>9.23952579498291</v>
      </c>
      <c r="E142" s="24">
        <v>9.504271507263184</v>
      </c>
      <c r="F142" s="24">
        <v>31.59109291603631</v>
      </c>
      <c r="G142" s="24" t="s">
        <v>56</v>
      </c>
      <c r="H142" s="24">
        <v>11.747082766691832</v>
      </c>
      <c r="I142" s="24">
        <v>81.42707544247308</v>
      </c>
      <c r="J142" s="24" t="s">
        <v>62</v>
      </c>
      <c r="K142" s="24">
        <v>0.7127861667140912</v>
      </c>
      <c r="L142" s="24">
        <v>0.1304831263575478</v>
      </c>
      <c r="M142" s="24">
        <v>0.16874193586535946</v>
      </c>
      <c r="N142" s="24">
        <v>0.09196087403789796</v>
      </c>
      <c r="O142" s="24">
        <v>0.028626775065687126</v>
      </c>
      <c r="P142" s="24">
        <v>0.0037432752750031794</v>
      </c>
      <c r="Q142" s="24">
        <v>0.003484530174286719</v>
      </c>
      <c r="R142" s="24">
        <v>0.0014155547284972038</v>
      </c>
      <c r="S142" s="24">
        <v>0.0003755919388379102</v>
      </c>
      <c r="T142" s="24">
        <v>5.50741170561171E-05</v>
      </c>
      <c r="U142" s="24">
        <v>7.621766991985548E-05</v>
      </c>
      <c r="V142" s="24">
        <v>5.2539795324330373E-05</v>
      </c>
      <c r="W142" s="24">
        <v>2.3418078044100152E-05</v>
      </c>
      <c r="X142" s="24">
        <v>67.5</v>
      </c>
    </row>
    <row r="143" spans="1:24" ht="12.75" hidden="1">
      <c r="A143" s="24">
        <v>1440</v>
      </c>
      <c r="B143" s="24">
        <v>157.82000732421875</v>
      </c>
      <c r="C143" s="24">
        <v>154.72000122070312</v>
      </c>
      <c r="D143" s="24">
        <v>8.55771255493164</v>
      </c>
      <c r="E143" s="24">
        <v>9.159039497375488</v>
      </c>
      <c r="F143" s="24">
        <v>30.97451325246079</v>
      </c>
      <c r="G143" s="24" t="s">
        <v>57</v>
      </c>
      <c r="H143" s="24">
        <v>-4.046611488474696</v>
      </c>
      <c r="I143" s="24">
        <v>86.27339583574405</v>
      </c>
      <c r="J143" s="24" t="s">
        <v>60</v>
      </c>
      <c r="K143" s="24">
        <v>0.6342656115353585</v>
      </c>
      <c r="L143" s="24">
        <v>-0.0007087530699679809</v>
      </c>
      <c r="M143" s="24">
        <v>-0.15101887798886227</v>
      </c>
      <c r="N143" s="24">
        <v>-0.0009506628861958737</v>
      </c>
      <c r="O143" s="24">
        <v>0.025330851561992773</v>
      </c>
      <c r="P143" s="24">
        <v>-8.126825847812159E-05</v>
      </c>
      <c r="Q143" s="24">
        <v>-0.0031582359088749294</v>
      </c>
      <c r="R143" s="24">
        <v>-7.64170399805782E-05</v>
      </c>
      <c r="S143" s="24">
        <v>0.0003197730161850774</v>
      </c>
      <c r="T143" s="24">
        <v>-5.800475490781412E-06</v>
      </c>
      <c r="U143" s="24">
        <v>-7.141326529037124E-05</v>
      </c>
      <c r="V143" s="24">
        <v>-6.024471397576923E-06</v>
      </c>
      <c r="W143" s="24">
        <v>1.9519845982468568E-05</v>
      </c>
      <c r="X143" s="24">
        <v>67.5</v>
      </c>
    </row>
    <row r="144" spans="1:24" ht="12.75" hidden="1">
      <c r="A144" s="24">
        <v>1439</v>
      </c>
      <c r="B144" s="24">
        <v>144.44000244140625</v>
      </c>
      <c r="C144" s="24">
        <v>168.44000244140625</v>
      </c>
      <c r="D144" s="24">
        <v>9.561985969543457</v>
      </c>
      <c r="E144" s="24">
        <v>9.565778732299805</v>
      </c>
      <c r="F144" s="24">
        <v>32.2295172314666</v>
      </c>
      <c r="G144" s="24" t="s">
        <v>58</v>
      </c>
      <c r="H144" s="24">
        <v>3.3556331095966527</v>
      </c>
      <c r="I144" s="24">
        <v>80.2956355510029</v>
      </c>
      <c r="J144" s="24" t="s">
        <v>61</v>
      </c>
      <c r="K144" s="24">
        <v>-0.32522492752346926</v>
      </c>
      <c r="L144" s="24">
        <v>-0.13048120145494368</v>
      </c>
      <c r="M144" s="24">
        <v>-0.07528040522323334</v>
      </c>
      <c r="N144" s="24">
        <v>-0.09195596007813167</v>
      </c>
      <c r="O144" s="24">
        <v>-0.013335674328871956</v>
      </c>
      <c r="P144" s="24">
        <v>-0.0037423929850583654</v>
      </c>
      <c r="Q144" s="24">
        <v>-0.0014722419907771895</v>
      </c>
      <c r="R144" s="24">
        <v>-0.0014134905819889283</v>
      </c>
      <c r="S144" s="24">
        <v>-0.00019701401635396074</v>
      </c>
      <c r="T144" s="24">
        <v>-5.476780855202929E-05</v>
      </c>
      <c r="U144" s="24">
        <v>-2.6632287708326888E-05</v>
      </c>
      <c r="V144" s="24">
        <v>-5.2193254708844375E-05</v>
      </c>
      <c r="W144" s="24">
        <v>-1.2937619259364194E-05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1454</v>
      </c>
      <c r="B146" s="24">
        <v>148.06</v>
      </c>
      <c r="C146" s="24">
        <v>161.26</v>
      </c>
      <c r="D146" s="24">
        <v>9.087757764980214</v>
      </c>
      <c r="E146" s="24">
        <v>9.182800747925176</v>
      </c>
      <c r="F146" s="24">
        <v>32.1179289247046</v>
      </c>
      <c r="G146" s="24" t="s">
        <v>59</v>
      </c>
      <c r="H146" s="24">
        <v>3.645996839464985</v>
      </c>
      <c r="I146" s="24">
        <v>84.20599683946499</v>
      </c>
      <c r="J146" s="24" t="s">
        <v>73</v>
      </c>
      <c r="K146" s="24">
        <v>0.2216624743460836</v>
      </c>
      <c r="M146" s="24" t="s">
        <v>68</v>
      </c>
      <c r="N146" s="24">
        <v>0.19502154649622475</v>
      </c>
      <c r="X146" s="24">
        <v>67.5</v>
      </c>
    </row>
    <row r="147" spans="1:24" ht="12.75" hidden="1">
      <c r="A147" s="24">
        <v>1437</v>
      </c>
      <c r="B147" s="24">
        <v>137.17999267578125</v>
      </c>
      <c r="C147" s="24">
        <v>141.0800018310547</v>
      </c>
      <c r="D147" s="24">
        <v>9.23952579498291</v>
      </c>
      <c r="E147" s="24">
        <v>9.504271507263184</v>
      </c>
      <c r="F147" s="24">
        <v>31.59109291603631</v>
      </c>
      <c r="G147" s="24" t="s">
        <v>56</v>
      </c>
      <c r="H147" s="24">
        <v>11.747082766691832</v>
      </c>
      <c r="I147" s="24">
        <v>81.42707544247308</v>
      </c>
      <c r="J147" s="24" t="s">
        <v>62</v>
      </c>
      <c r="K147" s="24">
        <v>0.21785915948097567</v>
      </c>
      <c r="L147" s="24">
        <v>0.4030609823863548</v>
      </c>
      <c r="M147" s="24">
        <v>0.05157495211724773</v>
      </c>
      <c r="N147" s="24">
        <v>0.09417110603329273</v>
      </c>
      <c r="O147" s="24">
        <v>0.008749682064668786</v>
      </c>
      <c r="P147" s="24">
        <v>0.011562633243873154</v>
      </c>
      <c r="Q147" s="24">
        <v>0.0010650197385823575</v>
      </c>
      <c r="R147" s="24">
        <v>0.0014495685730039148</v>
      </c>
      <c r="S147" s="24">
        <v>0.0001148052262195402</v>
      </c>
      <c r="T147" s="24">
        <v>0.0001701418256863811</v>
      </c>
      <c r="U147" s="24">
        <v>2.3292866420820692E-05</v>
      </c>
      <c r="V147" s="24">
        <v>5.3800813460888344E-05</v>
      </c>
      <c r="W147" s="24">
        <v>7.156846829141958E-06</v>
      </c>
      <c r="X147" s="24">
        <v>67.5</v>
      </c>
    </row>
    <row r="148" spans="1:24" ht="12.75" hidden="1">
      <c r="A148" s="24">
        <v>1439</v>
      </c>
      <c r="B148" s="24">
        <v>144.44000244140625</v>
      </c>
      <c r="C148" s="24">
        <v>168.44000244140625</v>
      </c>
      <c r="D148" s="24">
        <v>9.561985969543457</v>
      </c>
      <c r="E148" s="24">
        <v>9.565778732299805</v>
      </c>
      <c r="F148" s="24">
        <v>30.11897471760672</v>
      </c>
      <c r="G148" s="24" t="s">
        <v>57</v>
      </c>
      <c r="H148" s="24">
        <v>-1.9025080934101055</v>
      </c>
      <c r="I148" s="24">
        <v>75.03749434799614</v>
      </c>
      <c r="J148" s="24" t="s">
        <v>60</v>
      </c>
      <c r="K148" s="24">
        <v>0.2132354975090243</v>
      </c>
      <c r="L148" s="24">
        <v>-0.002191984472942863</v>
      </c>
      <c r="M148" s="24">
        <v>-0.05059726491318684</v>
      </c>
      <c r="N148" s="24">
        <v>-0.0009736446460896377</v>
      </c>
      <c r="O148" s="24">
        <v>0.008544149144516814</v>
      </c>
      <c r="P148" s="24">
        <v>-0.00025090789049647243</v>
      </c>
      <c r="Q148" s="24">
        <v>-0.0010498751431114236</v>
      </c>
      <c r="R148" s="24">
        <v>-7.827919627547909E-05</v>
      </c>
      <c r="S148" s="24">
        <v>0.000110177383639207</v>
      </c>
      <c r="T148" s="24">
        <v>-1.787602568289753E-05</v>
      </c>
      <c r="U148" s="24">
        <v>-2.3199312734399628E-05</v>
      </c>
      <c r="V148" s="24">
        <v>-6.175265512219387E-06</v>
      </c>
      <c r="W148" s="24">
        <v>6.7983674045459906E-06</v>
      </c>
      <c r="X148" s="24">
        <v>67.5</v>
      </c>
    </row>
    <row r="149" spans="1:24" ht="12.75" hidden="1">
      <c r="A149" s="24">
        <v>1440</v>
      </c>
      <c r="B149" s="24">
        <v>157.82000732421875</v>
      </c>
      <c r="C149" s="24">
        <v>154.72000122070312</v>
      </c>
      <c r="D149" s="24">
        <v>8.55771255493164</v>
      </c>
      <c r="E149" s="24">
        <v>9.159039497375488</v>
      </c>
      <c r="F149" s="24">
        <v>36.2358856385881</v>
      </c>
      <c r="G149" s="24" t="s">
        <v>58</v>
      </c>
      <c r="H149" s="24">
        <v>10.60790329947126</v>
      </c>
      <c r="I149" s="24">
        <v>100.92791062369001</v>
      </c>
      <c r="J149" s="24" t="s">
        <v>61</v>
      </c>
      <c r="K149" s="24">
        <v>-0.04464567136729038</v>
      </c>
      <c r="L149" s="24">
        <v>-0.4030550219589427</v>
      </c>
      <c r="M149" s="24">
        <v>-0.009994622013922712</v>
      </c>
      <c r="N149" s="24">
        <v>-0.09416607259324775</v>
      </c>
      <c r="O149" s="24">
        <v>-0.0018853253377174007</v>
      </c>
      <c r="P149" s="24">
        <v>-0.011559910586280813</v>
      </c>
      <c r="Q149" s="24">
        <v>-0.00017896711275203976</v>
      </c>
      <c r="R149" s="24">
        <v>-0.0014474534242147727</v>
      </c>
      <c r="S149" s="24">
        <v>-3.226738448865664E-05</v>
      </c>
      <c r="T149" s="24">
        <v>-0.00016920014348007886</v>
      </c>
      <c r="U149" s="24">
        <v>-2.085549028366251E-06</v>
      </c>
      <c r="V149" s="24">
        <v>-5.3445239497142286E-05</v>
      </c>
      <c r="W149" s="24">
        <v>-2.236662059544513E-06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1454</v>
      </c>
      <c r="B151" s="24">
        <v>148.06</v>
      </c>
      <c r="C151" s="24">
        <v>161.26</v>
      </c>
      <c r="D151" s="24">
        <v>9.087757764980214</v>
      </c>
      <c r="E151" s="24">
        <v>9.182800747925176</v>
      </c>
      <c r="F151" s="24">
        <v>35.4861883496002</v>
      </c>
      <c r="G151" s="24" t="s">
        <v>59</v>
      </c>
      <c r="H151" s="24">
        <v>12.476816633361935</v>
      </c>
      <c r="I151" s="24">
        <v>93.03681663336194</v>
      </c>
      <c r="J151" s="24" t="s">
        <v>73</v>
      </c>
      <c r="K151" s="24">
        <v>0.22993113777615892</v>
      </c>
      <c r="M151" s="24" t="s">
        <v>68</v>
      </c>
      <c r="N151" s="24">
        <v>0.18164835555179007</v>
      </c>
      <c r="X151" s="24">
        <v>67.5</v>
      </c>
    </row>
    <row r="152" spans="1:24" ht="12.75" hidden="1">
      <c r="A152" s="24">
        <v>1440</v>
      </c>
      <c r="B152" s="24">
        <v>157.82000732421875</v>
      </c>
      <c r="C152" s="24">
        <v>154.72000122070312</v>
      </c>
      <c r="D152" s="24">
        <v>8.55771255493164</v>
      </c>
      <c r="E152" s="24">
        <v>9.159039497375488</v>
      </c>
      <c r="F152" s="24">
        <v>34.206840804168635</v>
      </c>
      <c r="G152" s="24" t="s">
        <v>56</v>
      </c>
      <c r="H152" s="24">
        <v>4.956399214756232</v>
      </c>
      <c r="I152" s="24">
        <v>95.27640653897498</v>
      </c>
      <c r="J152" s="24" t="s">
        <v>62</v>
      </c>
      <c r="K152" s="24">
        <v>0.3069324957337831</v>
      </c>
      <c r="L152" s="24">
        <v>0.34848817407917093</v>
      </c>
      <c r="M152" s="24">
        <v>0.07266176381199813</v>
      </c>
      <c r="N152" s="24">
        <v>0.09350710068923487</v>
      </c>
      <c r="O152" s="24">
        <v>0.012326797364776593</v>
      </c>
      <c r="P152" s="24">
        <v>0.009996928815638179</v>
      </c>
      <c r="Q152" s="24">
        <v>0.0015005290328127642</v>
      </c>
      <c r="R152" s="24">
        <v>0.0014393170408855732</v>
      </c>
      <c r="S152" s="24">
        <v>0.00016173078397044047</v>
      </c>
      <c r="T152" s="24">
        <v>0.0001470932623041248</v>
      </c>
      <c r="U152" s="24">
        <v>3.28399245990804E-05</v>
      </c>
      <c r="V152" s="24">
        <v>5.341213596499785E-05</v>
      </c>
      <c r="W152" s="24">
        <v>1.0082031977970638E-05</v>
      </c>
      <c r="X152" s="24">
        <v>67.5</v>
      </c>
    </row>
    <row r="153" spans="1:24" ht="12.75" hidden="1">
      <c r="A153" s="24">
        <v>1437</v>
      </c>
      <c r="B153" s="24">
        <v>137.17999267578125</v>
      </c>
      <c r="C153" s="24">
        <v>141.0800018310547</v>
      </c>
      <c r="D153" s="24">
        <v>9.23952579498291</v>
      </c>
      <c r="E153" s="24">
        <v>9.504271507263184</v>
      </c>
      <c r="F153" s="24">
        <v>30.291732585630868</v>
      </c>
      <c r="G153" s="24" t="s">
        <v>57</v>
      </c>
      <c r="H153" s="24">
        <v>8.397939008605107</v>
      </c>
      <c r="I153" s="24">
        <v>78.07793168438636</v>
      </c>
      <c r="J153" s="24" t="s">
        <v>60</v>
      </c>
      <c r="K153" s="24">
        <v>0.15585476862059827</v>
      </c>
      <c r="L153" s="24">
        <v>0.001897217373141758</v>
      </c>
      <c r="M153" s="24">
        <v>-0.03760523133095679</v>
      </c>
      <c r="N153" s="24">
        <v>-0.0009670229190012099</v>
      </c>
      <c r="O153" s="24">
        <v>0.006144391242167381</v>
      </c>
      <c r="P153" s="24">
        <v>0.00021697415271766839</v>
      </c>
      <c r="Q153" s="24">
        <v>-0.0008099518334981337</v>
      </c>
      <c r="R153" s="24">
        <v>-7.77252051772016E-05</v>
      </c>
      <c r="S153" s="24">
        <v>7.098698503052167E-05</v>
      </c>
      <c r="T153" s="24">
        <v>1.54435394270879E-05</v>
      </c>
      <c r="U153" s="24">
        <v>-1.9865812292670634E-05</v>
      </c>
      <c r="V153" s="24">
        <v>-6.131112327532704E-06</v>
      </c>
      <c r="W153" s="24">
        <v>4.12756160131632E-06</v>
      </c>
      <c r="X153" s="24">
        <v>67.5</v>
      </c>
    </row>
    <row r="154" spans="1:24" ht="12.75" hidden="1">
      <c r="A154" s="24">
        <v>1439</v>
      </c>
      <c r="B154" s="24">
        <v>144.44000244140625</v>
      </c>
      <c r="C154" s="24">
        <v>168.44000244140625</v>
      </c>
      <c r="D154" s="24">
        <v>9.561985969543457</v>
      </c>
      <c r="E154" s="24">
        <v>9.565778732299805</v>
      </c>
      <c r="F154" s="24">
        <v>30.11897471760672</v>
      </c>
      <c r="G154" s="24" t="s">
        <v>58</v>
      </c>
      <c r="H154" s="24">
        <v>-1.9025080934101055</v>
      </c>
      <c r="I154" s="24">
        <v>75.03749434799614</v>
      </c>
      <c r="J154" s="24" t="s">
        <v>61</v>
      </c>
      <c r="K154" s="24">
        <v>-0.2644179419698833</v>
      </c>
      <c r="L154" s="24">
        <v>0.3484830096852264</v>
      </c>
      <c r="M154" s="24">
        <v>-0.062173776600877535</v>
      </c>
      <c r="N154" s="24">
        <v>-0.09350210022229895</v>
      </c>
      <c r="O154" s="24">
        <v>-0.01068627107720181</v>
      </c>
      <c r="P154" s="24">
        <v>0.00999457392598551</v>
      </c>
      <c r="Q154" s="24">
        <v>-0.0012631569204683247</v>
      </c>
      <c r="R154" s="24">
        <v>-0.001437216871826853</v>
      </c>
      <c r="S154" s="24">
        <v>-0.00014531928447377443</v>
      </c>
      <c r="T154" s="24">
        <v>0.00014628029568343795</v>
      </c>
      <c r="U154" s="24">
        <v>-2.614976385410894E-05</v>
      </c>
      <c r="V154" s="24">
        <v>-5.305907773388634E-05</v>
      </c>
      <c r="W154" s="24">
        <v>-9.198402254313604E-06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1454</v>
      </c>
      <c r="B156" s="24">
        <v>148.06</v>
      </c>
      <c r="C156" s="24">
        <v>161.26</v>
      </c>
      <c r="D156" s="24">
        <v>9.087757764980214</v>
      </c>
      <c r="E156" s="24">
        <v>9.182800747925176</v>
      </c>
      <c r="F156" s="24">
        <v>30.058970680477874</v>
      </c>
      <c r="G156" s="24" t="s">
        <v>59</v>
      </c>
      <c r="H156" s="24">
        <v>-1.7521292916563596</v>
      </c>
      <c r="I156" s="24">
        <v>78.80787070834364</v>
      </c>
      <c r="J156" s="24" t="s">
        <v>73</v>
      </c>
      <c r="K156" s="24">
        <v>0.43771618813712193</v>
      </c>
      <c r="M156" s="24" t="s">
        <v>68</v>
      </c>
      <c r="N156" s="24">
        <v>0.3048646624712805</v>
      </c>
      <c r="X156" s="24">
        <v>67.5</v>
      </c>
    </row>
    <row r="157" spans="1:24" ht="12.75" hidden="1">
      <c r="A157" s="24">
        <v>1440</v>
      </c>
      <c r="B157" s="24">
        <v>157.82000732421875</v>
      </c>
      <c r="C157" s="24">
        <v>154.72000122070312</v>
      </c>
      <c r="D157" s="24">
        <v>8.55771255493164</v>
      </c>
      <c r="E157" s="24">
        <v>9.159039497375488</v>
      </c>
      <c r="F157" s="24">
        <v>34.206840804168635</v>
      </c>
      <c r="G157" s="24" t="s">
        <v>56</v>
      </c>
      <c r="H157" s="24">
        <v>4.956399214756232</v>
      </c>
      <c r="I157" s="24">
        <v>95.27640653897498</v>
      </c>
      <c r="J157" s="24" t="s">
        <v>62</v>
      </c>
      <c r="K157" s="24">
        <v>0.5050772655373245</v>
      </c>
      <c r="L157" s="24">
        <v>0.39906159612140896</v>
      </c>
      <c r="M157" s="24">
        <v>0.11957012047646808</v>
      </c>
      <c r="N157" s="24">
        <v>0.09227796634096147</v>
      </c>
      <c r="O157" s="24">
        <v>0.020284915906925004</v>
      </c>
      <c r="P157" s="24">
        <v>0.011447830826628284</v>
      </c>
      <c r="Q157" s="24">
        <v>0.00246907963038505</v>
      </c>
      <c r="R157" s="24">
        <v>0.0014203963787368281</v>
      </c>
      <c r="S157" s="24">
        <v>0.00026611967690260747</v>
      </c>
      <c r="T157" s="24">
        <v>0.00016845880529453417</v>
      </c>
      <c r="U157" s="24">
        <v>5.4001982623885526E-05</v>
      </c>
      <c r="V157" s="24">
        <v>5.271533114045572E-05</v>
      </c>
      <c r="W157" s="24">
        <v>1.6597044552428167E-05</v>
      </c>
      <c r="X157" s="24">
        <v>67.5</v>
      </c>
    </row>
    <row r="158" spans="1:24" ht="12.75" hidden="1">
      <c r="A158" s="24">
        <v>1439</v>
      </c>
      <c r="B158" s="24">
        <v>144.44000244140625</v>
      </c>
      <c r="C158" s="24">
        <v>168.44000244140625</v>
      </c>
      <c r="D158" s="24">
        <v>9.561985969543457</v>
      </c>
      <c r="E158" s="24">
        <v>9.565778732299805</v>
      </c>
      <c r="F158" s="24">
        <v>32.2295172314666</v>
      </c>
      <c r="G158" s="24" t="s">
        <v>57</v>
      </c>
      <c r="H158" s="24">
        <v>3.3556331095966527</v>
      </c>
      <c r="I158" s="24">
        <v>80.2956355510029</v>
      </c>
      <c r="J158" s="24" t="s">
        <v>60</v>
      </c>
      <c r="K158" s="24">
        <v>-0.19464319181799827</v>
      </c>
      <c r="L158" s="24">
        <v>-0.002170492604679017</v>
      </c>
      <c r="M158" s="24">
        <v>0.0473303724294595</v>
      </c>
      <c r="N158" s="24">
        <v>-0.000954322040810759</v>
      </c>
      <c r="O158" s="24">
        <v>-0.007614781907706019</v>
      </c>
      <c r="P158" s="24">
        <v>-0.00024838721191118275</v>
      </c>
      <c r="Q158" s="24">
        <v>0.0010365463440279714</v>
      </c>
      <c r="R158" s="24">
        <v>-7.673281700594606E-05</v>
      </c>
      <c r="S158" s="24">
        <v>-8.301202393735489E-05</v>
      </c>
      <c r="T158" s="24">
        <v>-1.7690699136958052E-05</v>
      </c>
      <c r="U158" s="24">
        <v>2.648439718904221E-05</v>
      </c>
      <c r="V158" s="24">
        <v>-6.056258933947202E-06</v>
      </c>
      <c r="W158" s="24">
        <v>-4.649061964091276E-06</v>
      </c>
      <c r="X158" s="24">
        <v>67.5</v>
      </c>
    </row>
    <row r="159" spans="1:24" ht="12.75" hidden="1">
      <c r="A159" s="24">
        <v>1437</v>
      </c>
      <c r="B159" s="24">
        <v>137.17999267578125</v>
      </c>
      <c r="C159" s="24">
        <v>141.0800018310547</v>
      </c>
      <c r="D159" s="24">
        <v>9.23952579498291</v>
      </c>
      <c r="E159" s="24">
        <v>9.504271507263184</v>
      </c>
      <c r="F159" s="24">
        <v>33.6500493456508</v>
      </c>
      <c r="G159" s="24" t="s">
        <v>58</v>
      </c>
      <c r="H159" s="24">
        <v>17.054110319444817</v>
      </c>
      <c r="I159" s="24">
        <v>86.73410299522607</v>
      </c>
      <c r="J159" s="24" t="s">
        <v>61</v>
      </c>
      <c r="K159" s="24">
        <v>0.4660655233350381</v>
      </c>
      <c r="L159" s="24">
        <v>-0.39905569343240743</v>
      </c>
      <c r="M159" s="24">
        <v>0.10980368644287745</v>
      </c>
      <c r="N159" s="24">
        <v>-0.09227303149602294</v>
      </c>
      <c r="O159" s="24">
        <v>0.01880140712417802</v>
      </c>
      <c r="P159" s="24">
        <v>-0.011445135841398293</v>
      </c>
      <c r="Q159" s="24">
        <v>0.002240965394169357</v>
      </c>
      <c r="R159" s="24">
        <v>-0.0014183222297923087</v>
      </c>
      <c r="S159" s="24">
        <v>0.00025284122748589125</v>
      </c>
      <c r="T159" s="24">
        <v>-0.00016752733581510632</v>
      </c>
      <c r="U159" s="24">
        <v>4.706156428385575E-05</v>
      </c>
      <c r="V159" s="24">
        <v>-5.236628557548153E-05</v>
      </c>
      <c r="W159" s="24">
        <v>1.5932611547681855E-05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1454</v>
      </c>
      <c r="B161" s="24">
        <v>148.06</v>
      </c>
      <c r="C161" s="24">
        <v>161.26</v>
      </c>
      <c r="D161" s="24">
        <v>9.087757764980214</v>
      </c>
      <c r="E161" s="24">
        <v>9.182800747925176</v>
      </c>
      <c r="F161" s="24">
        <v>32.1179289247046</v>
      </c>
      <c r="G161" s="24" t="s">
        <v>59</v>
      </c>
      <c r="H161" s="24">
        <v>3.645996839464985</v>
      </c>
      <c r="I161" s="24">
        <v>84.20599683946499</v>
      </c>
      <c r="J161" s="24" t="s">
        <v>73</v>
      </c>
      <c r="K161" s="24">
        <v>0.5940164927667981</v>
      </c>
      <c r="M161" s="24" t="s">
        <v>68</v>
      </c>
      <c r="N161" s="24">
        <v>0.37083787823273556</v>
      </c>
      <c r="X161" s="24">
        <v>67.5</v>
      </c>
    </row>
    <row r="162" spans="1:24" ht="12.75" hidden="1">
      <c r="A162" s="24">
        <v>1439</v>
      </c>
      <c r="B162" s="24">
        <v>144.44000244140625</v>
      </c>
      <c r="C162" s="24">
        <v>168.44000244140625</v>
      </c>
      <c r="D162" s="24">
        <v>9.561985969543457</v>
      </c>
      <c r="E162" s="24">
        <v>9.565778732299805</v>
      </c>
      <c r="F162" s="24">
        <v>33.55317744825273</v>
      </c>
      <c r="G162" s="24" t="s">
        <v>56</v>
      </c>
      <c r="H162" s="24">
        <v>6.653359774166489</v>
      </c>
      <c r="I162" s="24">
        <v>83.59336221557274</v>
      </c>
      <c r="J162" s="24" t="s">
        <v>62</v>
      </c>
      <c r="K162" s="24">
        <v>0.6597873733845581</v>
      </c>
      <c r="L162" s="24">
        <v>0.35381782699935554</v>
      </c>
      <c r="M162" s="24">
        <v>0.1561962550504603</v>
      </c>
      <c r="N162" s="24">
        <v>0.09107742153506691</v>
      </c>
      <c r="O162" s="24">
        <v>0.026498178962116335</v>
      </c>
      <c r="P162" s="24">
        <v>0.010149828641050896</v>
      </c>
      <c r="Q162" s="24">
        <v>0.003225527610457688</v>
      </c>
      <c r="R162" s="24">
        <v>0.0014019093120226172</v>
      </c>
      <c r="S162" s="24">
        <v>0.0003476277525276808</v>
      </c>
      <c r="T162" s="24">
        <v>0.00014932222481328923</v>
      </c>
      <c r="U162" s="24">
        <v>7.054152007545845E-05</v>
      </c>
      <c r="V162" s="24">
        <v>5.2015856924814435E-05</v>
      </c>
      <c r="W162" s="24">
        <v>2.166842340122213E-05</v>
      </c>
      <c r="X162" s="24">
        <v>67.5</v>
      </c>
    </row>
    <row r="163" spans="1:24" ht="12.75" hidden="1">
      <c r="A163" s="24">
        <v>1437</v>
      </c>
      <c r="B163" s="24">
        <v>137.17999267578125</v>
      </c>
      <c r="C163" s="24">
        <v>141.0800018310547</v>
      </c>
      <c r="D163" s="24">
        <v>9.23952579498291</v>
      </c>
      <c r="E163" s="24">
        <v>9.504271507263184</v>
      </c>
      <c r="F163" s="24">
        <v>33.6500493456508</v>
      </c>
      <c r="G163" s="24" t="s">
        <v>57</v>
      </c>
      <c r="H163" s="24">
        <v>17.054110319444817</v>
      </c>
      <c r="I163" s="24">
        <v>86.73410299522607</v>
      </c>
      <c r="J163" s="24" t="s">
        <v>60</v>
      </c>
      <c r="K163" s="24">
        <v>-0.5173013104212606</v>
      </c>
      <c r="L163" s="24">
        <v>0.0019261201585989093</v>
      </c>
      <c r="M163" s="24">
        <v>0.12135455487383273</v>
      </c>
      <c r="N163" s="24">
        <v>-0.0009421439341613468</v>
      </c>
      <c r="O163" s="24">
        <v>-0.02095199870771096</v>
      </c>
      <c r="P163" s="24">
        <v>0.00022040056131908864</v>
      </c>
      <c r="Q163" s="24">
        <v>0.0024518262677775166</v>
      </c>
      <c r="R163" s="24">
        <v>-7.573433297658882E-05</v>
      </c>
      <c r="S163" s="24">
        <v>-0.00028860217658588534</v>
      </c>
      <c r="T163" s="24">
        <v>1.5694401522343154E-05</v>
      </c>
      <c r="U163" s="24">
        <v>4.980145640151438E-05</v>
      </c>
      <c r="V163" s="24">
        <v>-5.980224277326649E-06</v>
      </c>
      <c r="W163" s="24">
        <v>-1.8381059198641752E-05</v>
      </c>
      <c r="X163" s="24">
        <v>67.5</v>
      </c>
    </row>
    <row r="164" spans="1:24" ht="12.75" hidden="1">
      <c r="A164" s="24">
        <v>1440</v>
      </c>
      <c r="B164" s="24">
        <v>157.82000732421875</v>
      </c>
      <c r="C164" s="24">
        <v>154.72000122070312</v>
      </c>
      <c r="D164" s="24">
        <v>8.55771255493164</v>
      </c>
      <c r="E164" s="24">
        <v>9.159039497375488</v>
      </c>
      <c r="F164" s="24">
        <v>30.97451325246079</v>
      </c>
      <c r="G164" s="24" t="s">
        <v>58</v>
      </c>
      <c r="H164" s="24">
        <v>-4.046611488474696</v>
      </c>
      <c r="I164" s="24">
        <v>86.27339583574405</v>
      </c>
      <c r="J164" s="24" t="s">
        <v>61</v>
      </c>
      <c r="K164" s="24">
        <v>-0.40953477546374606</v>
      </c>
      <c r="L164" s="24">
        <v>0.3538125842358925</v>
      </c>
      <c r="M164" s="24">
        <v>-0.09833789759376782</v>
      </c>
      <c r="N164" s="24">
        <v>-0.09107254843411154</v>
      </c>
      <c r="O164" s="24">
        <v>-0.01622243010342233</v>
      </c>
      <c r="P164" s="24">
        <v>0.010147435392022326</v>
      </c>
      <c r="Q164" s="24">
        <v>-0.0020958473986578932</v>
      </c>
      <c r="R164" s="24">
        <v>-0.0013998621467645731</v>
      </c>
      <c r="S164" s="24">
        <v>-0.0001937881265643897</v>
      </c>
      <c r="T164" s="24">
        <v>0.00014849516013677334</v>
      </c>
      <c r="U164" s="24">
        <v>-4.9959193296573254E-05</v>
      </c>
      <c r="V164" s="24">
        <v>-5.167094240688512E-05</v>
      </c>
      <c r="W164" s="24">
        <v>-1.147419868359696E-05</v>
      </c>
      <c r="X164" s="24">
        <v>67.5</v>
      </c>
    </row>
    <row r="165" s="100" customFormat="1" ht="12.75">
      <c r="A165" s="100" t="s">
        <v>89</v>
      </c>
    </row>
    <row r="166" spans="1:24" s="100" customFormat="1" ht="12.75">
      <c r="A166" s="100">
        <v>1454</v>
      </c>
      <c r="B166" s="100">
        <v>148.06</v>
      </c>
      <c r="C166" s="100">
        <v>161.26</v>
      </c>
      <c r="D166" s="100">
        <v>9.087757764980214</v>
      </c>
      <c r="E166" s="100">
        <v>9.182800747925176</v>
      </c>
      <c r="F166" s="100">
        <v>30.058970680477874</v>
      </c>
      <c r="G166" s="100" t="s">
        <v>59</v>
      </c>
      <c r="H166" s="100">
        <v>-1.7521292916563596</v>
      </c>
      <c r="I166" s="100">
        <v>78.80787070834364</v>
      </c>
      <c r="J166" s="100" t="s">
        <v>73</v>
      </c>
      <c r="K166" s="100">
        <v>0.26721655844850994</v>
      </c>
      <c r="M166" s="100" t="s">
        <v>68</v>
      </c>
      <c r="N166" s="100">
        <v>0.15537181747271747</v>
      </c>
      <c r="X166" s="100">
        <v>67.5</v>
      </c>
    </row>
    <row r="167" spans="1:24" s="100" customFormat="1" ht="12.75">
      <c r="A167" s="100">
        <v>1439</v>
      </c>
      <c r="B167" s="100">
        <v>144.44000244140625</v>
      </c>
      <c r="C167" s="100">
        <v>168.44000244140625</v>
      </c>
      <c r="D167" s="100">
        <v>9.561985969543457</v>
      </c>
      <c r="E167" s="100">
        <v>9.565778732299805</v>
      </c>
      <c r="F167" s="100">
        <v>33.55317744825273</v>
      </c>
      <c r="G167" s="100" t="s">
        <v>56</v>
      </c>
      <c r="H167" s="100">
        <v>6.653359774166489</v>
      </c>
      <c r="I167" s="100">
        <v>83.59336221557274</v>
      </c>
      <c r="J167" s="100" t="s">
        <v>62</v>
      </c>
      <c r="K167" s="100">
        <v>0.4801047817961537</v>
      </c>
      <c r="L167" s="100">
        <v>0.1211540869178837</v>
      </c>
      <c r="M167" s="100">
        <v>0.11365846972173158</v>
      </c>
      <c r="N167" s="100">
        <v>0.09342311507144606</v>
      </c>
      <c r="O167" s="100">
        <v>0.019281844861659955</v>
      </c>
      <c r="P167" s="100">
        <v>0.0034755730006143745</v>
      </c>
      <c r="Q167" s="100">
        <v>0.0023470435287495143</v>
      </c>
      <c r="R167" s="100">
        <v>0.0014380201954006984</v>
      </c>
      <c r="S167" s="100">
        <v>0.00025295552554624733</v>
      </c>
      <c r="T167" s="100">
        <v>5.1163188533951185E-05</v>
      </c>
      <c r="U167" s="100">
        <v>5.132379419842969E-05</v>
      </c>
      <c r="V167" s="100">
        <v>5.336237426108012E-05</v>
      </c>
      <c r="W167" s="100">
        <v>1.577112995216709E-05</v>
      </c>
      <c r="X167" s="100">
        <v>67.5</v>
      </c>
    </row>
    <row r="168" spans="1:24" s="100" customFormat="1" ht="12.75">
      <c r="A168" s="100">
        <v>1440</v>
      </c>
      <c r="B168" s="100">
        <v>157.82000732421875</v>
      </c>
      <c r="C168" s="100">
        <v>154.72000122070312</v>
      </c>
      <c r="D168" s="100">
        <v>8.55771255493164</v>
      </c>
      <c r="E168" s="100">
        <v>9.159039497375488</v>
      </c>
      <c r="F168" s="100">
        <v>36.2358856385881</v>
      </c>
      <c r="G168" s="100" t="s">
        <v>57</v>
      </c>
      <c r="H168" s="100">
        <v>10.60790329947126</v>
      </c>
      <c r="I168" s="100">
        <v>100.92791062369001</v>
      </c>
      <c r="J168" s="100" t="s">
        <v>60</v>
      </c>
      <c r="K168" s="100">
        <v>-0.4751279053833482</v>
      </c>
      <c r="L168" s="100">
        <v>-0.0006583120055643982</v>
      </c>
      <c r="M168" s="100">
        <v>0.11265857685367296</v>
      </c>
      <c r="N168" s="100">
        <v>-0.0009663044145272079</v>
      </c>
      <c r="O168" s="100">
        <v>-0.01905096000243909</v>
      </c>
      <c r="P168" s="100">
        <v>-7.531619195071386E-05</v>
      </c>
      <c r="Q168" s="100">
        <v>0.0023337549054988456</v>
      </c>
      <c r="R168" s="100">
        <v>-7.769100736186434E-05</v>
      </c>
      <c r="S168" s="100">
        <v>-0.0002467222162563721</v>
      </c>
      <c r="T168" s="100">
        <v>-5.363899701591255E-06</v>
      </c>
      <c r="U168" s="100">
        <v>5.130507301559779E-05</v>
      </c>
      <c r="V168" s="100">
        <v>-6.1344142929580144E-06</v>
      </c>
      <c r="W168" s="100">
        <v>-1.5257240052675491E-05</v>
      </c>
      <c r="X168" s="100">
        <v>67.5</v>
      </c>
    </row>
    <row r="169" spans="1:24" s="100" customFormat="1" ht="12.75">
      <c r="A169" s="100">
        <v>1437</v>
      </c>
      <c r="B169" s="100">
        <v>137.17999267578125</v>
      </c>
      <c r="C169" s="100">
        <v>141.0800018310547</v>
      </c>
      <c r="D169" s="100">
        <v>9.23952579498291</v>
      </c>
      <c r="E169" s="100">
        <v>9.504271507263184</v>
      </c>
      <c r="F169" s="100">
        <v>30.291732585630868</v>
      </c>
      <c r="G169" s="100" t="s">
        <v>58</v>
      </c>
      <c r="H169" s="100">
        <v>8.397939008605107</v>
      </c>
      <c r="I169" s="100">
        <v>78.07793168438636</v>
      </c>
      <c r="J169" s="100" t="s">
        <v>61</v>
      </c>
      <c r="K169" s="100">
        <v>0.06894980079423318</v>
      </c>
      <c r="L169" s="100">
        <v>-0.12115229837774208</v>
      </c>
      <c r="M169" s="100">
        <v>0.015043031635638948</v>
      </c>
      <c r="N169" s="100">
        <v>-0.09341811754382079</v>
      </c>
      <c r="O169" s="100">
        <v>0.0029749729838417743</v>
      </c>
      <c r="P169" s="100">
        <v>-0.0034747568481592562</v>
      </c>
      <c r="Q169" s="100">
        <v>0.000249402018646694</v>
      </c>
      <c r="R169" s="100">
        <v>-0.0014359199802758376</v>
      </c>
      <c r="S169" s="100">
        <v>5.580901280189559E-05</v>
      </c>
      <c r="T169" s="100">
        <v>-5.0881238594907486E-05</v>
      </c>
      <c r="U169" s="100">
        <v>1.3861218514055627E-06</v>
      </c>
      <c r="V169" s="100">
        <v>-5.300860258544776E-05</v>
      </c>
      <c r="W169" s="100">
        <v>3.993139860207352E-06</v>
      </c>
      <c r="X169" s="100">
        <v>67.5</v>
      </c>
    </row>
    <row r="170" ht="12.75" hidden="1">
      <c r="A170" s="24" t="s">
        <v>110</v>
      </c>
    </row>
    <row r="171" spans="1:24" ht="12.75" hidden="1">
      <c r="A171" s="24">
        <v>1454</v>
      </c>
      <c r="B171" s="24">
        <v>168.96</v>
      </c>
      <c r="C171" s="24">
        <v>166.66</v>
      </c>
      <c r="D171" s="24">
        <v>8.910084559685345</v>
      </c>
      <c r="E171" s="24">
        <v>8.78591399247197</v>
      </c>
      <c r="F171" s="24">
        <v>41.52436116832539</v>
      </c>
      <c r="G171" s="24" t="s">
        <v>59</v>
      </c>
      <c r="H171" s="24">
        <v>9.67584536414077</v>
      </c>
      <c r="I171" s="24">
        <v>111.13584536414078</v>
      </c>
      <c r="J171" s="24" t="s">
        <v>73</v>
      </c>
      <c r="K171" s="24">
        <v>0.24156254351140233</v>
      </c>
      <c r="M171" s="24" t="s">
        <v>68</v>
      </c>
      <c r="N171" s="24">
        <v>0.13770647710811015</v>
      </c>
      <c r="X171" s="24">
        <v>67.5</v>
      </c>
    </row>
    <row r="172" spans="1:24" ht="12.75" hidden="1">
      <c r="A172" s="24">
        <v>1437</v>
      </c>
      <c r="B172" s="24">
        <v>140.47999572753906</v>
      </c>
      <c r="C172" s="24">
        <v>147.97999572753906</v>
      </c>
      <c r="D172" s="24">
        <v>9.265969276428223</v>
      </c>
      <c r="E172" s="24">
        <v>9.524246215820312</v>
      </c>
      <c r="F172" s="24">
        <v>32.57452390438334</v>
      </c>
      <c r="G172" s="24" t="s">
        <v>56</v>
      </c>
      <c r="H172" s="24">
        <v>10.753893608858775</v>
      </c>
      <c r="I172" s="24">
        <v>83.73388933639784</v>
      </c>
      <c r="J172" s="24" t="s">
        <v>62</v>
      </c>
      <c r="K172" s="24">
        <v>0.4656348992032063</v>
      </c>
      <c r="L172" s="24">
        <v>0.05551618307734858</v>
      </c>
      <c r="M172" s="24">
        <v>0.1102324074162842</v>
      </c>
      <c r="N172" s="24">
        <v>0.09567541330472011</v>
      </c>
      <c r="O172" s="24">
        <v>0.018700697145271467</v>
      </c>
      <c r="P172" s="24">
        <v>0.0015924626513248788</v>
      </c>
      <c r="Q172" s="24">
        <v>0.002276369571092484</v>
      </c>
      <c r="R172" s="24">
        <v>0.001472716253275892</v>
      </c>
      <c r="S172" s="24">
        <v>0.00024536370950221215</v>
      </c>
      <c r="T172" s="24">
        <v>2.3425426032345402E-05</v>
      </c>
      <c r="U172" s="24">
        <v>4.9802759092185995E-05</v>
      </c>
      <c r="V172" s="24">
        <v>5.465447714378765E-05</v>
      </c>
      <c r="W172" s="24">
        <v>1.52969539169887E-05</v>
      </c>
      <c r="X172" s="24">
        <v>67.5</v>
      </c>
    </row>
    <row r="173" spans="1:24" ht="12.75" hidden="1">
      <c r="A173" s="24">
        <v>1440</v>
      </c>
      <c r="B173" s="24">
        <v>146.13999938964844</v>
      </c>
      <c r="C173" s="24">
        <v>162.83999633789062</v>
      </c>
      <c r="D173" s="24">
        <v>8.816866874694824</v>
      </c>
      <c r="E173" s="24">
        <v>8.957781791687012</v>
      </c>
      <c r="F173" s="24">
        <v>30.578107940179468</v>
      </c>
      <c r="G173" s="24" t="s">
        <v>57</v>
      </c>
      <c r="H173" s="24">
        <v>3.9853974589910734</v>
      </c>
      <c r="I173" s="24">
        <v>82.62539684863951</v>
      </c>
      <c r="J173" s="24" t="s">
        <v>60</v>
      </c>
      <c r="K173" s="24">
        <v>0.21726623800822778</v>
      </c>
      <c r="L173" s="24">
        <v>0.0003032553278313318</v>
      </c>
      <c r="M173" s="24">
        <v>-0.05253932823538466</v>
      </c>
      <c r="N173" s="24">
        <v>-0.000989294487788886</v>
      </c>
      <c r="O173" s="24">
        <v>0.008546851440225302</v>
      </c>
      <c r="P173" s="24">
        <v>3.4590854830914414E-05</v>
      </c>
      <c r="Q173" s="24">
        <v>-0.0011370582472359837</v>
      </c>
      <c r="R173" s="24">
        <v>-7.952292993218695E-05</v>
      </c>
      <c r="S173" s="24">
        <v>9.715897491917175E-05</v>
      </c>
      <c r="T173" s="24">
        <v>2.4542027674661287E-06</v>
      </c>
      <c r="U173" s="24">
        <v>-2.8220165521214665E-05</v>
      </c>
      <c r="V173" s="24">
        <v>-6.273071550007044E-06</v>
      </c>
      <c r="W173" s="24">
        <v>5.590360827983007E-06</v>
      </c>
      <c r="X173" s="24">
        <v>67.5</v>
      </c>
    </row>
    <row r="174" spans="1:24" ht="12.75" hidden="1">
      <c r="A174" s="24">
        <v>1439</v>
      </c>
      <c r="B174" s="24">
        <v>157</v>
      </c>
      <c r="C174" s="24">
        <v>181.3000030517578</v>
      </c>
      <c r="D174" s="24">
        <v>9.525838851928711</v>
      </c>
      <c r="E174" s="24">
        <v>9.515007972717285</v>
      </c>
      <c r="F174" s="24">
        <v>35.7966694275649</v>
      </c>
      <c r="G174" s="24" t="s">
        <v>58</v>
      </c>
      <c r="H174" s="24">
        <v>0.06834448582530683</v>
      </c>
      <c r="I174" s="24">
        <v>89.5683444858253</v>
      </c>
      <c r="J174" s="24" t="s">
        <v>61</v>
      </c>
      <c r="K174" s="24">
        <v>-0.4118388534095978</v>
      </c>
      <c r="L174" s="24">
        <v>0.05551535481003276</v>
      </c>
      <c r="M174" s="24">
        <v>-0.09690615374352746</v>
      </c>
      <c r="N174" s="24">
        <v>-0.09567029846010434</v>
      </c>
      <c r="O174" s="24">
        <v>-0.016633322102871786</v>
      </c>
      <c r="P174" s="24">
        <v>0.0015920869224469903</v>
      </c>
      <c r="Q174" s="24">
        <v>-0.0019720438551382195</v>
      </c>
      <c r="R174" s="24">
        <v>-0.0014705676680377485</v>
      </c>
      <c r="S174" s="24">
        <v>-0.00022530753101781065</v>
      </c>
      <c r="T174" s="24">
        <v>2.329651204736553E-05</v>
      </c>
      <c r="U174" s="24">
        <v>-4.1035802309075936E-05</v>
      </c>
      <c r="V174" s="24">
        <v>-5.4293281768459154E-05</v>
      </c>
      <c r="W174" s="24">
        <v>-1.4238843525772349E-05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1454</v>
      </c>
      <c r="B176" s="24">
        <v>168.96</v>
      </c>
      <c r="C176" s="24">
        <v>166.66</v>
      </c>
      <c r="D176" s="24">
        <v>8.910084559685345</v>
      </c>
      <c r="E176" s="24">
        <v>8.78591399247197</v>
      </c>
      <c r="F176" s="24">
        <v>36.86865163188647</v>
      </c>
      <c r="G176" s="24" t="s">
        <v>59</v>
      </c>
      <c r="H176" s="24">
        <v>-2.7847006995206414</v>
      </c>
      <c r="I176" s="24">
        <v>98.67529930047937</v>
      </c>
      <c r="J176" s="24" t="s">
        <v>73</v>
      </c>
      <c r="K176" s="24">
        <v>0.7722534329268168</v>
      </c>
      <c r="M176" s="24" t="s">
        <v>68</v>
      </c>
      <c r="N176" s="24">
        <v>0.6615373346109641</v>
      </c>
      <c r="X176" s="24">
        <v>67.5</v>
      </c>
    </row>
    <row r="177" spans="1:24" ht="12.75" hidden="1">
      <c r="A177" s="24">
        <v>1437</v>
      </c>
      <c r="B177" s="24">
        <v>140.47999572753906</v>
      </c>
      <c r="C177" s="24">
        <v>147.97999572753906</v>
      </c>
      <c r="D177" s="24">
        <v>9.265969276428223</v>
      </c>
      <c r="E177" s="24">
        <v>9.524246215820312</v>
      </c>
      <c r="F177" s="24">
        <v>32.57452390438334</v>
      </c>
      <c r="G177" s="24" t="s">
        <v>56</v>
      </c>
      <c r="H177" s="24">
        <v>10.753893608858775</v>
      </c>
      <c r="I177" s="24">
        <v>83.73388933639784</v>
      </c>
      <c r="J177" s="24" t="s">
        <v>62</v>
      </c>
      <c r="K177" s="24">
        <v>0.40616325532232145</v>
      </c>
      <c r="L177" s="24">
        <v>0.7668184086249041</v>
      </c>
      <c r="M177" s="24">
        <v>0.09615368723595133</v>
      </c>
      <c r="N177" s="24">
        <v>0.09629411954681336</v>
      </c>
      <c r="O177" s="24">
        <v>0.016312297264569297</v>
      </c>
      <c r="P177" s="24">
        <v>0.021997637695561883</v>
      </c>
      <c r="Q177" s="24">
        <v>0.0019855254216985534</v>
      </c>
      <c r="R177" s="24">
        <v>0.0014822433849077516</v>
      </c>
      <c r="S177" s="24">
        <v>0.00021398773671543923</v>
      </c>
      <c r="T177" s="24">
        <v>0.00032368780580226494</v>
      </c>
      <c r="U177" s="24">
        <v>4.342888532667435E-05</v>
      </c>
      <c r="V177" s="24">
        <v>5.50165936860393E-05</v>
      </c>
      <c r="W177" s="24">
        <v>1.33442883267697E-05</v>
      </c>
      <c r="X177" s="24">
        <v>67.5</v>
      </c>
    </row>
    <row r="178" spans="1:24" ht="12.75" hidden="1">
      <c r="A178" s="24">
        <v>1439</v>
      </c>
      <c r="B178" s="24">
        <v>157</v>
      </c>
      <c r="C178" s="24">
        <v>181.3000030517578</v>
      </c>
      <c r="D178" s="24">
        <v>9.525838851928711</v>
      </c>
      <c r="E178" s="24">
        <v>9.515007972717285</v>
      </c>
      <c r="F178" s="24">
        <v>33.970487045345266</v>
      </c>
      <c r="G178" s="24" t="s">
        <v>57</v>
      </c>
      <c r="H178" s="24">
        <v>-4.501022869301863</v>
      </c>
      <c r="I178" s="24">
        <v>84.99897713069814</v>
      </c>
      <c r="J178" s="24" t="s">
        <v>60</v>
      </c>
      <c r="K178" s="24">
        <v>0.06757254522009712</v>
      </c>
      <c r="L178" s="24">
        <v>-0.004171328190817286</v>
      </c>
      <c r="M178" s="24">
        <v>-0.014918088764883606</v>
      </c>
      <c r="N178" s="24">
        <v>-0.0009956106936250815</v>
      </c>
      <c r="O178" s="24">
        <v>0.002887329181262353</v>
      </c>
      <c r="P178" s="24">
        <v>-0.00047736036444069553</v>
      </c>
      <c r="Q178" s="24">
        <v>-0.0002564680056021376</v>
      </c>
      <c r="R178" s="24">
        <v>-8.005881961159069E-05</v>
      </c>
      <c r="S178" s="24">
        <v>5.201589749544252E-05</v>
      </c>
      <c r="T178" s="24">
        <v>-3.399986913296674E-05</v>
      </c>
      <c r="U178" s="24">
        <v>-2.169026641600282E-06</v>
      </c>
      <c r="V178" s="24">
        <v>-6.3170266343232715E-06</v>
      </c>
      <c r="W178" s="24">
        <v>3.668648142544317E-06</v>
      </c>
      <c r="X178" s="24">
        <v>67.5</v>
      </c>
    </row>
    <row r="179" spans="1:24" ht="12.75" hidden="1">
      <c r="A179" s="24">
        <v>1440</v>
      </c>
      <c r="B179" s="24">
        <v>146.13999938964844</v>
      </c>
      <c r="C179" s="24">
        <v>162.83999633789062</v>
      </c>
      <c r="D179" s="24">
        <v>8.816866874694824</v>
      </c>
      <c r="E179" s="24">
        <v>8.957781791687012</v>
      </c>
      <c r="F179" s="24">
        <v>36.9391180862052</v>
      </c>
      <c r="G179" s="24" t="s">
        <v>58</v>
      </c>
      <c r="H179" s="24">
        <v>21.173543589608514</v>
      </c>
      <c r="I179" s="24">
        <v>99.81354297925695</v>
      </c>
      <c r="J179" s="24" t="s">
        <v>61</v>
      </c>
      <c r="K179" s="24">
        <v>0.40050286029753046</v>
      </c>
      <c r="L179" s="24">
        <v>-0.7668070629742236</v>
      </c>
      <c r="M179" s="24">
        <v>0.09498937938881485</v>
      </c>
      <c r="N179" s="24">
        <v>-0.09628897246643939</v>
      </c>
      <c r="O179" s="24">
        <v>0.016054730525508855</v>
      </c>
      <c r="P179" s="24">
        <v>-0.021992457599542305</v>
      </c>
      <c r="Q179" s="24">
        <v>0.0019688919122983063</v>
      </c>
      <c r="R179" s="24">
        <v>-0.0014800797402522567</v>
      </c>
      <c r="S179" s="24">
        <v>0.000207569501305803</v>
      </c>
      <c r="T179" s="24">
        <v>-0.00032189719558272934</v>
      </c>
      <c r="U179" s="24">
        <v>4.337468621379823E-05</v>
      </c>
      <c r="V179" s="24">
        <v>-5.465272870878443E-05</v>
      </c>
      <c r="W179" s="24">
        <v>1.2830083856084815E-05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1454</v>
      </c>
      <c r="B181" s="24">
        <v>168.96</v>
      </c>
      <c r="C181" s="24">
        <v>166.66</v>
      </c>
      <c r="D181" s="24">
        <v>8.910084559685345</v>
      </c>
      <c r="E181" s="24">
        <v>8.78591399247197</v>
      </c>
      <c r="F181" s="24">
        <v>41.52436116832539</v>
      </c>
      <c r="G181" s="24" t="s">
        <v>59</v>
      </c>
      <c r="H181" s="24">
        <v>9.67584536414077</v>
      </c>
      <c r="I181" s="24">
        <v>111.13584536414078</v>
      </c>
      <c r="J181" s="24" t="s">
        <v>73</v>
      </c>
      <c r="K181" s="24">
        <v>0.41469877082301454</v>
      </c>
      <c r="M181" s="24" t="s">
        <v>68</v>
      </c>
      <c r="N181" s="24">
        <v>0.2575032125053578</v>
      </c>
      <c r="X181" s="24">
        <v>67.5</v>
      </c>
    </row>
    <row r="182" spans="1:24" ht="12.75" hidden="1">
      <c r="A182" s="24">
        <v>1440</v>
      </c>
      <c r="B182" s="24">
        <v>146.13999938964844</v>
      </c>
      <c r="C182" s="24">
        <v>162.83999633789062</v>
      </c>
      <c r="D182" s="24">
        <v>8.816866874694824</v>
      </c>
      <c r="E182" s="24">
        <v>8.957781791687012</v>
      </c>
      <c r="F182" s="24">
        <v>32.828206092478084</v>
      </c>
      <c r="G182" s="24" t="s">
        <v>56</v>
      </c>
      <c r="H182" s="24">
        <v>10.065409117847594</v>
      </c>
      <c r="I182" s="24">
        <v>88.70540850749603</v>
      </c>
      <c r="J182" s="24" t="s">
        <v>62</v>
      </c>
      <c r="K182" s="24">
        <v>0.5602598329583462</v>
      </c>
      <c r="L182" s="24">
        <v>0.27042179749478107</v>
      </c>
      <c r="M182" s="24">
        <v>0.1326339017981233</v>
      </c>
      <c r="N182" s="24">
        <v>0.09752771709450518</v>
      </c>
      <c r="O182" s="24">
        <v>0.022500973403294308</v>
      </c>
      <c r="P182" s="24">
        <v>0.0077574192942534105</v>
      </c>
      <c r="Q182" s="24">
        <v>0.0027389971353467585</v>
      </c>
      <c r="R182" s="24">
        <v>0.0015012186020084922</v>
      </c>
      <c r="S182" s="24">
        <v>0.00029520980970577666</v>
      </c>
      <c r="T182" s="24">
        <v>0.00011413174804298165</v>
      </c>
      <c r="U182" s="24">
        <v>5.99222320088401E-05</v>
      </c>
      <c r="V182" s="24">
        <v>5.5707304030312516E-05</v>
      </c>
      <c r="W182" s="24">
        <v>1.8402873359545478E-05</v>
      </c>
      <c r="X182" s="24">
        <v>67.5</v>
      </c>
    </row>
    <row r="183" spans="1:24" ht="12.75" hidden="1">
      <c r="A183" s="24">
        <v>1437</v>
      </c>
      <c r="B183" s="24">
        <v>140.47999572753906</v>
      </c>
      <c r="C183" s="24">
        <v>147.97999572753906</v>
      </c>
      <c r="D183" s="24">
        <v>9.265969276428223</v>
      </c>
      <c r="E183" s="24">
        <v>9.524246215820312</v>
      </c>
      <c r="F183" s="24">
        <v>32.17125261374215</v>
      </c>
      <c r="G183" s="24" t="s">
        <v>57</v>
      </c>
      <c r="H183" s="24">
        <v>9.717271439883575</v>
      </c>
      <c r="I183" s="24">
        <v>82.69726716742264</v>
      </c>
      <c r="J183" s="24" t="s">
        <v>60</v>
      </c>
      <c r="K183" s="24">
        <v>-0.0037728063409411838</v>
      </c>
      <c r="L183" s="24">
        <v>0.0014725780036025245</v>
      </c>
      <c r="M183" s="24">
        <v>-0.0006139918806328959</v>
      </c>
      <c r="N183" s="24">
        <v>-0.001008587809099601</v>
      </c>
      <c r="O183" s="24">
        <v>-0.0003942780181273073</v>
      </c>
      <c r="P183" s="24">
        <v>0.00016841834452371903</v>
      </c>
      <c r="Q183" s="24">
        <v>-8.453154201744368E-05</v>
      </c>
      <c r="R183" s="24">
        <v>-8.107043105695136E-05</v>
      </c>
      <c r="S183" s="24">
        <v>-2.5067427220585042E-05</v>
      </c>
      <c r="T183" s="24">
        <v>1.1986344603156173E-05</v>
      </c>
      <c r="U183" s="24">
        <v>-6.606498303053168E-06</v>
      </c>
      <c r="V183" s="24">
        <v>-6.3969860102153E-06</v>
      </c>
      <c r="W183" s="24">
        <v>-2.1673085985598643E-06</v>
      </c>
      <c r="X183" s="24">
        <v>67.5</v>
      </c>
    </row>
    <row r="184" spans="1:24" ht="12.75" hidden="1">
      <c r="A184" s="24">
        <v>1439</v>
      </c>
      <c r="B184" s="24">
        <v>157</v>
      </c>
      <c r="C184" s="24">
        <v>181.3000030517578</v>
      </c>
      <c r="D184" s="24">
        <v>9.525838851928711</v>
      </c>
      <c r="E184" s="24">
        <v>9.515007972717285</v>
      </c>
      <c r="F184" s="24">
        <v>33.970487045345266</v>
      </c>
      <c r="G184" s="24" t="s">
        <v>58</v>
      </c>
      <c r="H184" s="24">
        <v>-4.501022869301863</v>
      </c>
      <c r="I184" s="24">
        <v>84.99897713069814</v>
      </c>
      <c r="J184" s="24" t="s">
        <v>61</v>
      </c>
      <c r="K184" s="24">
        <v>-0.5602471297194014</v>
      </c>
      <c r="L184" s="24">
        <v>0.27041778801390204</v>
      </c>
      <c r="M184" s="24">
        <v>-0.1326324806379068</v>
      </c>
      <c r="N184" s="24">
        <v>-0.09752250177419146</v>
      </c>
      <c r="O184" s="24">
        <v>-0.022497518728521584</v>
      </c>
      <c r="P184" s="24">
        <v>0.007755590845840371</v>
      </c>
      <c r="Q184" s="24">
        <v>-0.002737692408917025</v>
      </c>
      <c r="R184" s="24">
        <v>-0.0014990279771320387</v>
      </c>
      <c r="S184" s="24">
        <v>-0.00029414359731100986</v>
      </c>
      <c r="T184" s="24">
        <v>0.00011350058790332777</v>
      </c>
      <c r="U184" s="24">
        <v>-5.9556931327033767E-05</v>
      </c>
      <c r="V184" s="24">
        <v>-5.53387955444531E-05</v>
      </c>
      <c r="W184" s="24">
        <v>-1.8274805644002816E-05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1454</v>
      </c>
      <c r="B186" s="24">
        <v>168.96</v>
      </c>
      <c r="C186" s="24">
        <v>166.66</v>
      </c>
      <c r="D186" s="24">
        <v>8.910084559685345</v>
      </c>
      <c r="E186" s="24">
        <v>8.78591399247197</v>
      </c>
      <c r="F186" s="24">
        <v>35.137020846156325</v>
      </c>
      <c r="G186" s="24" t="s">
        <v>59</v>
      </c>
      <c r="H186" s="24">
        <v>-7.419239216575264</v>
      </c>
      <c r="I186" s="24">
        <v>94.04076078342474</v>
      </c>
      <c r="J186" s="24" t="s">
        <v>73</v>
      </c>
      <c r="K186" s="24">
        <v>0.8854216227501586</v>
      </c>
      <c r="M186" s="24" t="s">
        <v>68</v>
      </c>
      <c r="N186" s="24">
        <v>0.7167711775621287</v>
      </c>
      <c r="X186" s="24">
        <v>67.5</v>
      </c>
    </row>
    <row r="187" spans="1:24" ht="12.75" hidden="1">
      <c r="A187" s="24">
        <v>1440</v>
      </c>
      <c r="B187" s="24">
        <v>146.13999938964844</v>
      </c>
      <c r="C187" s="24">
        <v>162.83999633789062</v>
      </c>
      <c r="D187" s="24">
        <v>8.816866874694824</v>
      </c>
      <c r="E187" s="24">
        <v>8.957781791687012</v>
      </c>
      <c r="F187" s="24">
        <v>32.828206092478084</v>
      </c>
      <c r="G187" s="24" t="s">
        <v>56</v>
      </c>
      <c r="H187" s="24">
        <v>10.065409117847594</v>
      </c>
      <c r="I187" s="24">
        <v>88.70540850749603</v>
      </c>
      <c r="J187" s="24" t="s">
        <v>62</v>
      </c>
      <c r="K187" s="24">
        <v>0.5279042868476407</v>
      </c>
      <c r="L187" s="24">
        <v>0.7623509007478443</v>
      </c>
      <c r="M187" s="24">
        <v>0.12497402200458718</v>
      </c>
      <c r="N187" s="24">
        <v>0.09489217504113485</v>
      </c>
      <c r="O187" s="24">
        <v>0.021201549406022698</v>
      </c>
      <c r="P187" s="24">
        <v>0.021869460858174882</v>
      </c>
      <c r="Q187" s="24">
        <v>0.0025806730203838204</v>
      </c>
      <c r="R187" s="24">
        <v>0.0014606538830053272</v>
      </c>
      <c r="S187" s="24">
        <v>0.0002781356905118337</v>
      </c>
      <c r="T187" s="24">
        <v>0.0003218114404633801</v>
      </c>
      <c r="U187" s="24">
        <v>5.645055918956576E-05</v>
      </c>
      <c r="V187" s="24">
        <v>5.4211543786182546E-05</v>
      </c>
      <c r="W187" s="24">
        <v>1.734596617803548E-05</v>
      </c>
      <c r="X187" s="24">
        <v>67.5</v>
      </c>
    </row>
    <row r="188" spans="1:24" ht="12.75" hidden="1">
      <c r="A188" s="24">
        <v>1439</v>
      </c>
      <c r="B188" s="24">
        <v>157</v>
      </c>
      <c r="C188" s="24">
        <v>181.3000030517578</v>
      </c>
      <c r="D188" s="24">
        <v>9.525838851928711</v>
      </c>
      <c r="E188" s="24">
        <v>9.515007972717285</v>
      </c>
      <c r="F188" s="24">
        <v>35.7966694275649</v>
      </c>
      <c r="G188" s="24" t="s">
        <v>57</v>
      </c>
      <c r="H188" s="24">
        <v>0.06834448582530683</v>
      </c>
      <c r="I188" s="24">
        <v>89.5683444858253</v>
      </c>
      <c r="J188" s="24" t="s">
        <v>60</v>
      </c>
      <c r="K188" s="24">
        <v>-0.28626423409324875</v>
      </c>
      <c r="L188" s="24">
        <v>-0.004147113371591118</v>
      </c>
      <c r="M188" s="24">
        <v>0.06895836409663243</v>
      </c>
      <c r="N188" s="24">
        <v>-0.0009812641140514386</v>
      </c>
      <c r="O188" s="24">
        <v>-0.011303890230605471</v>
      </c>
      <c r="P188" s="24">
        <v>-0.0004745291144229771</v>
      </c>
      <c r="Q188" s="24">
        <v>0.0014799832427985526</v>
      </c>
      <c r="R188" s="24">
        <v>-7.891054672946258E-05</v>
      </c>
      <c r="S188" s="24">
        <v>-0.00013207605189709528</v>
      </c>
      <c r="T188" s="24">
        <v>-3.379430778444673E-05</v>
      </c>
      <c r="U188" s="24">
        <v>3.593990117112659E-05</v>
      </c>
      <c r="V188" s="24">
        <v>-6.2295306709660325E-06</v>
      </c>
      <c r="W188" s="24">
        <v>-7.726014185668689E-06</v>
      </c>
      <c r="X188" s="24">
        <v>67.5</v>
      </c>
    </row>
    <row r="189" spans="1:24" ht="12.75" hidden="1">
      <c r="A189" s="24">
        <v>1437</v>
      </c>
      <c r="B189" s="24">
        <v>140.47999572753906</v>
      </c>
      <c r="C189" s="24">
        <v>147.97999572753906</v>
      </c>
      <c r="D189" s="24">
        <v>9.265969276428223</v>
      </c>
      <c r="E189" s="24">
        <v>9.524246215820312</v>
      </c>
      <c r="F189" s="24">
        <v>36.78164046186325</v>
      </c>
      <c r="G189" s="24" t="s">
        <v>58</v>
      </c>
      <c r="H189" s="24">
        <v>21.568425642646858</v>
      </c>
      <c r="I189" s="24">
        <v>94.54842137018592</v>
      </c>
      <c r="J189" s="24" t="s">
        <v>61</v>
      </c>
      <c r="K189" s="24">
        <v>0.4435490100892141</v>
      </c>
      <c r="L189" s="24">
        <v>-0.7623396207214556</v>
      </c>
      <c r="M189" s="24">
        <v>0.10422691685509708</v>
      </c>
      <c r="N189" s="24">
        <v>-0.09488710136143823</v>
      </c>
      <c r="O189" s="24">
        <v>0.017936771249877824</v>
      </c>
      <c r="P189" s="24">
        <v>-0.021864312025463052</v>
      </c>
      <c r="Q189" s="24">
        <v>0.0021141246035114463</v>
      </c>
      <c r="R189" s="24">
        <v>-0.001458520788865691</v>
      </c>
      <c r="S189" s="24">
        <v>0.0002447761811365034</v>
      </c>
      <c r="T189" s="24">
        <v>-0.0003200321045996569</v>
      </c>
      <c r="U189" s="24">
        <v>4.353147294342704E-05</v>
      </c>
      <c r="V189" s="24">
        <v>-5.385243195344739E-05</v>
      </c>
      <c r="W189" s="24">
        <v>1.553033314041901E-05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1454</v>
      </c>
      <c r="B191" s="24">
        <v>168.96</v>
      </c>
      <c r="C191" s="24">
        <v>166.66</v>
      </c>
      <c r="D191" s="24">
        <v>8.910084559685345</v>
      </c>
      <c r="E191" s="24">
        <v>8.78591399247197</v>
      </c>
      <c r="F191" s="24">
        <v>36.86865163188647</v>
      </c>
      <c r="G191" s="24" t="s">
        <v>59</v>
      </c>
      <c r="H191" s="24">
        <v>-2.7847006995206414</v>
      </c>
      <c r="I191" s="24">
        <v>98.67529930047937</v>
      </c>
      <c r="J191" s="24" t="s">
        <v>73</v>
      </c>
      <c r="K191" s="24">
        <v>1.0234175354217774</v>
      </c>
      <c r="M191" s="24" t="s">
        <v>68</v>
      </c>
      <c r="N191" s="24">
        <v>0.5708390574394548</v>
      </c>
      <c r="X191" s="24">
        <v>67.5</v>
      </c>
    </row>
    <row r="192" spans="1:24" ht="12.75" hidden="1">
      <c r="A192" s="24">
        <v>1439</v>
      </c>
      <c r="B192" s="24">
        <v>157</v>
      </c>
      <c r="C192" s="24">
        <v>181.3000030517578</v>
      </c>
      <c r="D192" s="24">
        <v>9.525838851928711</v>
      </c>
      <c r="E192" s="24">
        <v>9.515007972717285</v>
      </c>
      <c r="F192" s="24">
        <v>36.16874006591813</v>
      </c>
      <c r="G192" s="24" t="s">
        <v>56</v>
      </c>
      <c r="H192" s="24">
        <v>0.9993179993394108</v>
      </c>
      <c r="I192" s="24">
        <v>90.49931799933941</v>
      </c>
      <c r="J192" s="24" t="s">
        <v>62</v>
      </c>
      <c r="K192" s="24">
        <v>0.9436874752626585</v>
      </c>
      <c r="L192" s="24">
        <v>0.2698418753858608</v>
      </c>
      <c r="M192" s="24">
        <v>0.22340539617395544</v>
      </c>
      <c r="N192" s="24">
        <v>0.09288124515233631</v>
      </c>
      <c r="O192" s="24">
        <v>0.03790023562937041</v>
      </c>
      <c r="P192" s="24">
        <v>0.007740894672153022</v>
      </c>
      <c r="Q192" s="24">
        <v>0.00461331334177631</v>
      </c>
      <c r="R192" s="24">
        <v>0.0014296466854088004</v>
      </c>
      <c r="S192" s="24">
        <v>0.0004972160505749977</v>
      </c>
      <c r="T192" s="24">
        <v>0.00011386914804718812</v>
      </c>
      <c r="U192" s="24">
        <v>0.00010087893563644012</v>
      </c>
      <c r="V192" s="24">
        <v>5.304308298164699E-05</v>
      </c>
      <c r="W192" s="24">
        <v>3.099812873292557E-05</v>
      </c>
      <c r="X192" s="24">
        <v>67.5</v>
      </c>
    </row>
    <row r="193" spans="1:24" ht="12.75" hidden="1">
      <c r="A193" s="24">
        <v>1437</v>
      </c>
      <c r="B193" s="24">
        <v>140.47999572753906</v>
      </c>
      <c r="C193" s="24">
        <v>147.97999572753906</v>
      </c>
      <c r="D193" s="24">
        <v>9.265969276428223</v>
      </c>
      <c r="E193" s="24">
        <v>9.524246215820312</v>
      </c>
      <c r="F193" s="24">
        <v>36.78164046186325</v>
      </c>
      <c r="G193" s="24" t="s">
        <v>57</v>
      </c>
      <c r="H193" s="24">
        <v>21.568425642646858</v>
      </c>
      <c r="I193" s="24">
        <v>94.54842137018592</v>
      </c>
      <c r="J193" s="24" t="s">
        <v>60</v>
      </c>
      <c r="K193" s="24">
        <v>-0.9362184171012656</v>
      </c>
      <c r="L193" s="24">
        <v>0.0014689736219331989</v>
      </c>
      <c r="M193" s="24">
        <v>0.22194181243863897</v>
      </c>
      <c r="N193" s="24">
        <v>-0.0009610307635720701</v>
      </c>
      <c r="O193" s="24">
        <v>-0.037546702693465106</v>
      </c>
      <c r="P193" s="24">
        <v>0.00016815623322396958</v>
      </c>
      <c r="Q193" s="24">
        <v>0.004595355037696861</v>
      </c>
      <c r="R193" s="24">
        <v>-7.726235318208643E-05</v>
      </c>
      <c r="S193" s="24">
        <v>-0.0004868768630270936</v>
      </c>
      <c r="T193" s="24">
        <v>1.1979663177848037E-05</v>
      </c>
      <c r="U193" s="24">
        <v>0.00010087500863587675</v>
      </c>
      <c r="V193" s="24">
        <v>-6.104017984729186E-06</v>
      </c>
      <c r="W193" s="24">
        <v>-3.012615836401209E-05</v>
      </c>
      <c r="X193" s="24">
        <v>67.5</v>
      </c>
    </row>
    <row r="194" spans="1:24" ht="12.75" hidden="1">
      <c r="A194" s="24">
        <v>1440</v>
      </c>
      <c r="B194" s="24">
        <v>146.13999938964844</v>
      </c>
      <c r="C194" s="24">
        <v>162.83999633789062</v>
      </c>
      <c r="D194" s="24">
        <v>8.816866874694824</v>
      </c>
      <c r="E194" s="24">
        <v>8.957781791687012</v>
      </c>
      <c r="F194" s="24">
        <v>30.578107940179468</v>
      </c>
      <c r="G194" s="24" t="s">
        <v>58</v>
      </c>
      <c r="H194" s="24">
        <v>3.9853974589910734</v>
      </c>
      <c r="I194" s="24">
        <v>82.62539684863951</v>
      </c>
      <c r="J194" s="24" t="s">
        <v>61</v>
      </c>
      <c r="K194" s="24">
        <v>0.1184952591794764</v>
      </c>
      <c r="L194" s="24">
        <v>0.26983787693401473</v>
      </c>
      <c r="M194" s="24">
        <v>0.025530431470971587</v>
      </c>
      <c r="N194" s="24">
        <v>-0.09287627318599657</v>
      </c>
      <c r="O194" s="24">
        <v>0.005164588813287854</v>
      </c>
      <c r="P194" s="24">
        <v>0.0077390680192510886</v>
      </c>
      <c r="Q194" s="24">
        <v>0.0004066596450662197</v>
      </c>
      <c r="R194" s="24">
        <v>-0.0014275574152660675</v>
      </c>
      <c r="S194" s="24">
        <v>0.00010086982303095143</v>
      </c>
      <c r="T194" s="24">
        <v>0.00011323723127636845</v>
      </c>
      <c r="U194" s="24">
        <v>8.90105529034789E-07</v>
      </c>
      <c r="V194" s="24">
        <v>-5.269069762908811E-05</v>
      </c>
      <c r="W194" s="24">
        <v>7.300586768848795E-06</v>
      </c>
      <c r="X194" s="24">
        <v>67.5</v>
      </c>
    </row>
    <row r="195" s="100" customFormat="1" ht="12.75">
      <c r="A195" s="100" t="s">
        <v>84</v>
      </c>
    </row>
    <row r="196" spans="1:24" s="100" customFormat="1" ht="12.75">
      <c r="A196" s="100">
        <v>1454</v>
      </c>
      <c r="B196" s="100">
        <v>168.96</v>
      </c>
      <c r="C196" s="100">
        <v>166.66</v>
      </c>
      <c r="D196" s="100">
        <v>8.910084559685345</v>
      </c>
      <c r="E196" s="100">
        <v>8.78591399247197</v>
      </c>
      <c r="F196" s="100">
        <v>35.137020846156325</v>
      </c>
      <c r="G196" s="100" t="s">
        <v>59</v>
      </c>
      <c r="H196" s="100">
        <v>-7.419239216575264</v>
      </c>
      <c r="I196" s="100">
        <v>94.04076078342474</v>
      </c>
      <c r="J196" s="100" t="s">
        <v>73</v>
      </c>
      <c r="K196" s="100">
        <v>1.410784015930917</v>
      </c>
      <c r="M196" s="100" t="s">
        <v>68</v>
      </c>
      <c r="N196" s="100">
        <v>0.7421388484311303</v>
      </c>
      <c r="X196" s="100">
        <v>67.5</v>
      </c>
    </row>
    <row r="197" spans="1:24" s="100" customFormat="1" ht="12.75">
      <c r="A197" s="100">
        <v>1439</v>
      </c>
      <c r="B197" s="100">
        <v>157</v>
      </c>
      <c r="C197" s="100">
        <v>181.3000030517578</v>
      </c>
      <c r="D197" s="100">
        <v>9.525838851928711</v>
      </c>
      <c r="E197" s="100">
        <v>9.515007972717285</v>
      </c>
      <c r="F197" s="100">
        <v>36.16874006591813</v>
      </c>
      <c r="G197" s="100" t="s">
        <v>56</v>
      </c>
      <c r="H197" s="100">
        <v>0.9993179993394108</v>
      </c>
      <c r="I197" s="100">
        <v>90.49931799933941</v>
      </c>
      <c r="J197" s="100" t="s">
        <v>62</v>
      </c>
      <c r="K197" s="100">
        <v>1.1497213565399527</v>
      </c>
      <c r="L197" s="100">
        <v>0.059403769100206734</v>
      </c>
      <c r="M197" s="100">
        <v>0.2721808860625449</v>
      </c>
      <c r="N197" s="100">
        <v>0.09562637604643782</v>
      </c>
      <c r="O197" s="100">
        <v>0.04617493037920269</v>
      </c>
      <c r="P197" s="100">
        <v>0.001704114910091565</v>
      </c>
      <c r="Q197" s="100">
        <v>0.00562050932487655</v>
      </c>
      <c r="R197" s="100">
        <v>0.0014718990929670672</v>
      </c>
      <c r="S197" s="100">
        <v>0.000605781913368797</v>
      </c>
      <c r="T197" s="100">
        <v>2.5038105689795088E-05</v>
      </c>
      <c r="U197" s="100">
        <v>0.00012291114915086623</v>
      </c>
      <c r="V197" s="100">
        <v>5.461196360881535E-05</v>
      </c>
      <c r="W197" s="100">
        <v>3.7769812329496845E-05</v>
      </c>
      <c r="X197" s="100">
        <v>67.5</v>
      </c>
    </row>
    <row r="198" spans="1:24" s="100" customFormat="1" ht="12.75">
      <c r="A198" s="100">
        <v>1440</v>
      </c>
      <c r="B198" s="100">
        <v>146.13999938964844</v>
      </c>
      <c r="C198" s="100">
        <v>162.83999633789062</v>
      </c>
      <c r="D198" s="100">
        <v>8.816866874694824</v>
      </c>
      <c r="E198" s="100">
        <v>8.957781791687012</v>
      </c>
      <c r="F198" s="100">
        <v>36.9391180862052</v>
      </c>
      <c r="G198" s="100" t="s">
        <v>57</v>
      </c>
      <c r="H198" s="100">
        <v>21.173543589608514</v>
      </c>
      <c r="I198" s="100">
        <v>99.81354297925695</v>
      </c>
      <c r="J198" s="100" t="s">
        <v>60</v>
      </c>
      <c r="K198" s="100">
        <v>-1.0984255081297902</v>
      </c>
      <c r="L198" s="100">
        <v>0.00032391389544888404</v>
      </c>
      <c r="M198" s="100">
        <v>0.2609345107590292</v>
      </c>
      <c r="N198" s="100">
        <v>-0.0009894509911664796</v>
      </c>
      <c r="O198" s="100">
        <v>-0.04396501634318833</v>
      </c>
      <c r="P198" s="100">
        <v>3.716515735938406E-05</v>
      </c>
      <c r="Q198" s="100">
        <v>0.005428397845238226</v>
      </c>
      <c r="R198" s="100">
        <v>-7.955603941377466E-05</v>
      </c>
      <c r="S198" s="100">
        <v>-0.0005629672352146053</v>
      </c>
      <c r="T198" s="100">
        <v>2.653484181358275E-06</v>
      </c>
      <c r="U198" s="100">
        <v>0.00012086237960679353</v>
      </c>
      <c r="V198" s="100">
        <v>-6.286516938587473E-06</v>
      </c>
      <c r="W198" s="100">
        <v>-3.461460407568574E-05</v>
      </c>
      <c r="X198" s="100">
        <v>67.5</v>
      </c>
    </row>
    <row r="199" spans="1:24" s="100" customFormat="1" ht="12.75">
      <c r="A199" s="100">
        <v>1437</v>
      </c>
      <c r="B199" s="100">
        <v>140.47999572753906</v>
      </c>
      <c r="C199" s="100">
        <v>147.97999572753906</v>
      </c>
      <c r="D199" s="100">
        <v>9.265969276428223</v>
      </c>
      <c r="E199" s="100">
        <v>9.524246215820312</v>
      </c>
      <c r="F199" s="100">
        <v>32.17125261374215</v>
      </c>
      <c r="G199" s="100" t="s">
        <v>58</v>
      </c>
      <c r="H199" s="100">
        <v>9.717271439883575</v>
      </c>
      <c r="I199" s="100">
        <v>82.69726716742264</v>
      </c>
      <c r="J199" s="100" t="s">
        <v>61</v>
      </c>
      <c r="K199" s="100">
        <v>0.3395888702149719</v>
      </c>
      <c r="L199" s="100">
        <v>0.05940288598291341</v>
      </c>
      <c r="M199" s="100">
        <v>0.07743136207466676</v>
      </c>
      <c r="N199" s="100">
        <v>-0.09562125695947955</v>
      </c>
      <c r="O199" s="100">
        <v>0.014113877336416059</v>
      </c>
      <c r="P199" s="100">
        <v>0.0017037095931745044</v>
      </c>
      <c r="Q199" s="100">
        <v>0.0014569220654644616</v>
      </c>
      <c r="R199" s="100">
        <v>-0.0014697475213348956</v>
      </c>
      <c r="S199" s="100">
        <v>0.00022369537017914327</v>
      </c>
      <c r="T199" s="100">
        <v>2.4897103410489955E-05</v>
      </c>
      <c r="U199" s="100">
        <v>2.2348059901696715E-05</v>
      </c>
      <c r="V199" s="100">
        <v>-5.4248928781971586E-05</v>
      </c>
      <c r="W199" s="100">
        <v>1.5112508332137719E-05</v>
      </c>
      <c r="X199" s="100">
        <v>67.5</v>
      </c>
    </row>
    <row r="200" ht="12.75" hidden="1">
      <c r="A200" s="24" t="s">
        <v>109</v>
      </c>
    </row>
    <row r="201" spans="1:24" s="107" customFormat="1" ht="12.75" hidden="1">
      <c r="A201" s="107">
        <v>1454</v>
      </c>
      <c r="B201" s="107">
        <v>177.78</v>
      </c>
      <c r="C201" s="107">
        <v>181.78</v>
      </c>
      <c r="D201" s="107">
        <v>8.776386163586235</v>
      </c>
      <c r="E201" s="107">
        <v>8.768280305980076</v>
      </c>
      <c r="F201" s="107">
        <v>46.54357077054598</v>
      </c>
      <c r="G201" s="107" t="s">
        <v>59</v>
      </c>
      <c r="H201" s="107">
        <v>16.233711226998622</v>
      </c>
      <c r="I201" s="107">
        <v>126.51371122699862</v>
      </c>
      <c r="J201" s="107" t="s">
        <v>73</v>
      </c>
      <c r="K201" s="107">
        <v>-1.536794415691585</v>
      </c>
      <c r="M201" s="107" t="s">
        <v>68</v>
      </c>
      <c r="N201" s="107">
        <v>-0.8077399848457497</v>
      </c>
      <c r="X201" s="107">
        <v>67.5</v>
      </c>
    </row>
    <row r="202" spans="1:24" ht="12.75" hidden="1">
      <c r="A202" s="24">
        <v>1437</v>
      </c>
      <c r="B202" s="24">
        <v>138.3000030517578</v>
      </c>
      <c r="C202" s="24">
        <v>146.89999389648438</v>
      </c>
      <c r="D202" s="24">
        <v>9.365768432617188</v>
      </c>
      <c r="E202" s="24">
        <v>9.693403244018555</v>
      </c>
      <c r="F202" s="24">
        <v>35.15919849073799</v>
      </c>
      <c r="G202" s="24" t="s">
        <v>56</v>
      </c>
      <c r="H202" s="24">
        <v>18.60665110019272</v>
      </c>
      <c r="I202" s="24">
        <v>89.40665415195053</v>
      </c>
      <c r="J202" s="24" t="s">
        <v>62</v>
      </c>
      <c r="K202" s="24">
        <v>1.2008858059312477</v>
      </c>
      <c r="L202" s="24">
        <v>0.03398286468879697</v>
      </c>
      <c r="M202" s="24">
        <v>0.284292686617295</v>
      </c>
      <c r="N202" s="24">
        <v>0.10161756943338154</v>
      </c>
      <c r="O202" s="24">
        <v>0.04822982029140147</v>
      </c>
      <c r="P202" s="24">
        <v>0.0009746558938345272</v>
      </c>
      <c r="Q202" s="24">
        <v>0.005870714474713139</v>
      </c>
      <c r="R202" s="24">
        <v>0.0015642182522028838</v>
      </c>
      <c r="S202" s="24">
        <v>0.0006327873206670137</v>
      </c>
      <c r="T202" s="24">
        <v>1.4342595065966159E-05</v>
      </c>
      <c r="U202" s="24">
        <v>0.00012841822038234173</v>
      </c>
      <c r="V202" s="24">
        <v>5.8054052874440344E-05</v>
      </c>
      <c r="W202" s="24">
        <v>3.945511548275482E-05</v>
      </c>
      <c r="X202" s="24">
        <v>67.5</v>
      </c>
    </row>
    <row r="203" spans="1:24" ht="12.75" hidden="1">
      <c r="A203" s="24">
        <v>1440</v>
      </c>
      <c r="B203" s="24">
        <v>159.77999877929688</v>
      </c>
      <c r="C203" s="24">
        <v>163.47999572753906</v>
      </c>
      <c r="D203" s="24">
        <v>8.81907844543457</v>
      </c>
      <c r="E203" s="24">
        <v>9.303183555603027</v>
      </c>
      <c r="F203" s="24">
        <v>33.265995467561716</v>
      </c>
      <c r="G203" s="24" t="s">
        <v>57</v>
      </c>
      <c r="H203" s="24">
        <v>-2.3627260957052556</v>
      </c>
      <c r="I203" s="24">
        <v>89.91727268359162</v>
      </c>
      <c r="J203" s="24" t="s">
        <v>60</v>
      </c>
      <c r="K203" s="24">
        <v>0.711500092508336</v>
      </c>
      <c r="L203" s="24">
        <v>0.00018643590065572018</v>
      </c>
      <c r="M203" s="24">
        <v>-0.1710297667345452</v>
      </c>
      <c r="N203" s="24">
        <v>-0.0010504415613884555</v>
      </c>
      <c r="O203" s="24">
        <v>0.02815432115824737</v>
      </c>
      <c r="P203" s="24">
        <v>2.114608170657528E-05</v>
      </c>
      <c r="Q203" s="24">
        <v>-0.0036535828219240846</v>
      </c>
      <c r="R203" s="24">
        <v>-8.443071575234364E-05</v>
      </c>
      <c r="S203" s="24">
        <v>0.00033385968820262693</v>
      </c>
      <c r="T203" s="24">
        <v>1.4896565788595027E-06</v>
      </c>
      <c r="U203" s="24">
        <v>-8.763330097849996E-05</v>
      </c>
      <c r="V203" s="24">
        <v>-6.656614696313813E-06</v>
      </c>
      <c r="W203" s="24">
        <v>1.9692934164585487E-05</v>
      </c>
      <c r="X203" s="24">
        <v>67.5</v>
      </c>
    </row>
    <row r="204" spans="1:24" ht="12.75" hidden="1">
      <c r="A204" s="24">
        <v>1439</v>
      </c>
      <c r="B204" s="24">
        <v>176.83999633789062</v>
      </c>
      <c r="C204" s="24">
        <v>200.44000244140625</v>
      </c>
      <c r="D204" s="24">
        <v>9.271032333374023</v>
      </c>
      <c r="E204" s="24">
        <v>9.522947311401367</v>
      </c>
      <c r="F204" s="24">
        <v>39.97839439147803</v>
      </c>
      <c r="G204" s="24" t="s">
        <v>58</v>
      </c>
      <c r="H204" s="24">
        <v>-6.473544444919341</v>
      </c>
      <c r="I204" s="24">
        <v>102.86645189297128</v>
      </c>
      <c r="J204" s="24" t="s">
        <v>61</v>
      </c>
      <c r="K204" s="24">
        <v>-0.9674163205403203</v>
      </c>
      <c r="L204" s="24">
        <v>0.03398235327507544</v>
      </c>
      <c r="M204" s="24">
        <v>-0.22709282365325098</v>
      </c>
      <c r="N204" s="24">
        <v>-0.101612139973894</v>
      </c>
      <c r="O204" s="24">
        <v>-0.039159287090792985</v>
      </c>
      <c r="P204" s="24">
        <v>0.0009744264747095288</v>
      </c>
      <c r="Q204" s="24">
        <v>-0.004595282473031186</v>
      </c>
      <c r="R204" s="24">
        <v>-0.0015619379612398798</v>
      </c>
      <c r="S204" s="24">
        <v>-0.0005375476739696516</v>
      </c>
      <c r="T204" s="24">
        <v>1.426502563977147E-05</v>
      </c>
      <c r="U204" s="24">
        <v>-9.387035680010667E-05</v>
      </c>
      <c r="V204" s="24">
        <v>-5.767115861445073E-05</v>
      </c>
      <c r="W204" s="24">
        <v>-3.418909887298613E-05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1454</v>
      </c>
      <c r="B206" s="24">
        <v>177.78</v>
      </c>
      <c r="C206" s="24">
        <v>181.78</v>
      </c>
      <c r="D206" s="24">
        <v>8.776386163586235</v>
      </c>
      <c r="E206" s="24">
        <v>8.768280305980076</v>
      </c>
      <c r="F206" s="24">
        <v>39.05772995608551</v>
      </c>
      <c r="G206" s="24" t="s">
        <v>59</v>
      </c>
      <c r="H206" s="24">
        <v>-4.11413676603199</v>
      </c>
      <c r="I206" s="24">
        <v>106.16586323396801</v>
      </c>
      <c r="J206" s="24" t="s">
        <v>73</v>
      </c>
      <c r="K206" s="24">
        <v>1.5658846153034305</v>
      </c>
      <c r="M206" s="24" t="s">
        <v>68</v>
      </c>
      <c r="N206" s="24">
        <v>1.4112081660184645</v>
      </c>
      <c r="X206" s="24">
        <v>67.5</v>
      </c>
    </row>
    <row r="207" spans="1:24" ht="12.75" hidden="1">
      <c r="A207" s="24">
        <v>1437</v>
      </c>
      <c r="B207" s="24">
        <v>138.3000030517578</v>
      </c>
      <c r="C207" s="24">
        <v>146.89999389648438</v>
      </c>
      <c r="D207" s="24">
        <v>9.365768432617188</v>
      </c>
      <c r="E207" s="24">
        <v>9.693403244018555</v>
      </c>
      <c r="F207" s="24">
        <v>35.15919849073799</v>
      </c>
      <c r="G207" s="24" t="s">
        <v>56</v>
      </c>
      <c r="H207" s="24">
        <v>18.60665110019272</v>
      </c>
      <c r="I207" s="24">
        <v>89.40665415195053</v>
      </c>
      <c r="J207" s="24" t="s">
        <v>62</v>
      </c>
      <c r="K207" s="24">
        <v>0.40520587186948476</v>
      </c>
      <c r="L207" s="24">
        <v>1.1749763487194855</v>
      </c>
      <c r="M207" s="24">
        <v>0.09592708022362971</v>
      </c>
      <c r="N207" s="24">
        <v>0.10253640933528929</v>
      </c>
      <c r="O207" s="24">
        <v>0.016273922179726914</v>
      </c>
      <c r="P207" s="24">
        <v>0.03370643978970284</v>
      </c>
      <c r="Q207" s="24">
        <v>0.0019808562516535357</v>
      </c>
      <c r="R207" s="24">
        <v>0.0015783634819946323</v>
      </c>
      <c r="S207" s="24">
        <v>0.0002134778077397678</v>
      </c>
      <c r="T207" s="24">
        <v>0.0004959720771624336</v>
      </c>
      <c r="U207" s="24">
        <v>4.331378763613303E-05</v>
      </c>
      <c r="V207" s="24">
        <v>5.858983451028416E-05</v>
      </c>
      <c r="W207" s="24">
        <v>1.3305424965487993E-05</v>
      </c>
      <c r="X207" s="24">
        <v>67.5</v>
      </c>
    </row>
    <row r="208" spans="1:24" ht="12.75" hidden="1">
      <c r="A208" s="24">
        <v>1439</v>
      </c>
      <c r="B208" s="24">
        <v>176.83999633789062</v>
      </c>
      <c r="C208" s="24">
        <v>200.44000244140625</v>
      </c>
      <c r="D208" s="24">
        <v>9.271032333374023</v>
      </c>
      <c r="E208" s="24">
        <v>9.522947311401367</v>
      </c>
      <c r="F208" s="24">
        <v>37.51616398401305</v>
      </c>
      <c r="G208" s="24" t="s">
        <v>57</v>
      </c>
      <c r="H208" s="24">
        <v>-12.808989117327116</v>
      </c>
      <c r="I208" s="24">
        <v>96.53100722056351</v>
      </c>
      <c r="J208" s="24" t="s">
        <v>60</v>
      </c>
      <c r="K208" s="24">
        <v>0.3353106921414753</v>
      </c>
      <c r="L208" s="24">
        <v>-0.006391922818745323</v>
      </c>
      <c r="M208" s="24">
        <v>-0.07876289272360223</v>
      </c>
      <c r="N208" s="24">
        <v>-0.0010598860281807333</v>
      </c>
      <c r="O208" s="24">
        <v>0.013564688899393726</v>
      </c>
      <c r="P208" s="24">
        <v>-0.0007314780791580698</v>
      </c>
      <c r="Q208" s="24">
        <v>-0.0015962094272799683</v>
      </c>
      <c r="R208" s="24">
        <v>-8.523354795004027E-05</v>
      </c>
      <c r="S208" s="24">
        <v>0.00018551268918866462</v>
      </c>
      <c r="T208" s="24">
        <v>-5.2100157338839486E-05</v>
      </c>
      <c r="U208" s="24">
        <v>-3.27489197298258E-05</v>
      </c>
      <c r="V208" s="24">
        <v>-6.723814906271224E-06</v>
      </c>
      <c r="W208" s="24">
        <v>1.1773160381395758E-05</v>
      </c>
      <c r="X208" s="24">
        <v>67.5</v>
      </c>
    </row>
    <row r="209" spans="1:24" ht="12.75" hidden="1">
      <c r="A209" s="24">
        <v>1440</v>
      </c>
      <c r="B209" s="24">
        <v>159.77999877929688</v>
      </c>
      <c r="C209" s="24">
        <v>163.47999572753906</v>
      </c>
      <c r="D209" s="24">
        <v>8.81907844543457</v>
      </c>
      <c r="E209" s="24">
        <v>9.303183555603027</v>
      </c>
      <c r="F209" s="24">
        <v>43.224741989488784</v>
      </c>
      <c r="G209" s="24" t="s">
        <v>58</v>
      </c>
      <c r="H209" s="24">
        <v>24.555552284752892</v>
      </c>
      <c r="I209" s="24">
        <v>116.83555106404977</v>
      </c>
      <c r="J209" s="24" t="s">
        <v>61</v>
      </c>
      <c r="K209" s="24">
        <v>0.2275050292479577</v>
      </c>
      <c r="L209" s="24">
        <v>-1.1749589624207533</v>
      </c>
      <c r="M209" s="24">
        <v>0.05475775241955258</v>
      </c>
      <c r="N209" s="24">
        <v>-0.10253093133772495</v>
      </c>
      <c r="O209" s="24">
        <v>0.008991093269145427</v>
      </c>
      <c r="P209" s="24">
        <v>-0.03369850179335239</v>
      </c>
      <c r="Q209" s="24">
        <v>0.0011729906026807938</v>
      </c>
      <c r="R209" s="24">
        <v>-0.001576060444144852</v>
      </c>
      <c r="S209" s="24">
        <v>0.00010563056634974167</v>
      </c>
      <c r="T209" s="24">
        <v>-0.0004932280151512961</v>
      </c>
      <c r="U209" s="24">
        <v>2.834770636078794E-05</v>
      </c>
      <c r="V209" s="24">
        <v>-5.82027406661292E-05</v>
      </c>
      <c r="W209" s="24">
        <v>6.198953794485363E-06</v>
      </c>
      <c r="X209" s="24">
        <v>67.5</v>
      </c>
    </row>
    <row r="210" ht="12.75" hidden="1">
      <c r="A210" s="24" t="s">
        <v>82</v>
      </c>
    </row>
    <row r="211" spans="1:24" s="107" customFormat="1" ht="12.75" hidden="1">
      <c r="A211" s="107">
        <v>1454</v>
      </c>
      <c r="B211" s="107">
        <v>177.78</v>
      </c>
      <c r="C211" s="107">
        <v>181.78</v>
      </c>
      <c r="D211" s="107">
        <v>8.776386163586235</v>
      </c>
      <c r="E211" s="107">
        <v>8.768280305980076</v>
      </c>
      <c r="F211" s="107">
        <v>46.54357077054598</v>
      </c>
      <c r="G211" s="107" t="s">
        <v>59</v>
      </c>
      <c r="H211" s="107">
        <v>16.233711226998622</v>
      </c>
      <c r="I211" s="107">
        <v>126.51371122699862</v>
      </c>
      <c r="J211" s="107" t="s">
        <v>73</v>
      </c>
      <c r="K211" s="107">
        <v>-1.256254761657166</v>
      </c>
      <c r="M211" s="107" t="s">
        <v>68</v>
      </c>
      <c r="N211" s="107">
        <v>-0.8158409882962275</v>
      </c>
      <c r="X211" s="107">
        <v>67.5</v>
      </c>
    </row>
    <row r="212" spans="1:24" ht="12.75" hidden="1">
      <c r="A212" s="24">
        <v>1440</v>
      </c>
      <c r="B212" s="24">
        <v>159.77999877929688</v>
      </c>
      <c r="C212" s="24">
        <v>163.47999572753906</v>
      </c>
      <c r="D212" s="24">
        <v>8.81907844543457</v>
      </c>
      <c r="E212" s="24">
        <v>9.303183555603027</v>
      </c>
      <c r="F212" s="24">
        <v>38.08171377907555</v>
      </c>
      <c r="G212" s="24" t="s">
        <v>56</v>
      </c>
      <c r="H212" s="24">
        <v>10.654057274147505</v>
      </c>
      <c r="I212" s="24">
        <v>102.93405605344438</v>
      </c>
      <c r="J212" s="24" t="s">
        <v>62</v>
      </c>
      <c r="K212" s="24">
        <v>0.9152512080073567</v>
      </c>
      <c r="L212" s="24">
        <v>0.5994616826702368</v>
      </c>
      <c r="M212" s="24">
        <v>0.2166730728423547</v>
      </c>
      <c r="N212" s="24">
        <v>0.10295019520516811</v>
      </c>
      <c r="O212" s="24">
        <v>0.03675804895726137</v>
      </c>
      <c r="P212" s="24">
        <v>0.01719649234764236</v>
      </c>
      <c r="Q212" s="24">
        <v>0.004474420769913853</v>
      </c>
      <c r="R212" s="24">
        <v>0.0015846861703634595</v>
      </c>
      <c r="S212" s="24">
        <v>0.0004822572079009987</v>
      </c>
      <c r="T212" s="24">
        <v>0.0002530236560717944</v>
      </c>
      <c r="U212" s="24">
        <v>9.788924625594897E-05</v>
      </c>
      <c r="V212" s="24">
        <v>5.880242110014023E-05</v>
      </c>
      <c r="W212" s="24">
        <v>3.0066126255215907E-05</v>
      </c>
      <c r="X212" s="24">
        <v>67.5</v>
      </c>
    </row>
    <row r="213" spans="1:24" ht="12.75" hidden="1">
      <c r="A213" s="24">
        <v>1437</v>
      </c>
      <c r="B213" s="24">
        <v>138.3000030517578</v>
      </c>
      <c r="C213" s="24">
        <v>146.89999389648438</v>
      </c>
      <c r="D213" s="24">
        <v>9.365768432617188</v>
      </c>
      <c r="E213" s="24">
        <v>9.693403244018555</v>
      </c>
      <c r="F213" s="24">
        <v>32.66588669853133</v>
      </c>
      <c r="G213" s="24" t="s">
        <v>57</v>
      </c>
      <c r="H213" s="24">
        <v>12.26638526172303</v>
      </c>
      <c r="I213" s="24">
        <v>83.06638831348084</v>
      </c>
      <c r="J213" s="24" t="s">
        <v>60</v>
      </c>
      <c r="K213" s="24">
        <v>0.14907970343175697</v>
      </c>
      <c r="L213" s="24">
        <v>0.0032630711992314744</v>
      </c>
      <c r="M213" s="24">
        <v>-0.03771963672874307</v>
      </c>
      <c r="N213" s="24">
        <v>-0.0010646571124112944</v>
      </c>
      <c r="O213" s="24">
        <v>0.005595619685264036</v>
      </c>
      <c r="P213" s="24">
        <v>0.00037325423915499214</v>
      </c>
      <c r="Q213" s="24">
        <v>-0.0008942417308434705</v>
      </c>
      <c r="R213" s="24">
        <v>-8.556517020294467E-05</v>
      </c>
      <c r="S213" s="24">
        <v>4.1093755160125175E-05</v>
      </c>
      <c r="T213" s="24">
        <v>2.6570549981358315E-05</v>
      </c>
      <c r="U213" s="24">
        <v>-2.7122622663991103E-05</v>
      </c>
      <c r="V213" s="24">
        <v>-6.750155319106558E-06</v>
      </c>
      <c r="W213" s="24">
        <v>1.5717747393580676E-06</v>
      </c>
      <c r="X213" s="24">
        <v>67.5</v>
      </c>
    </row>
    <row r="214" spans="1:24" ht="12.75" hidden="1">
      <c r="A214" s="24">
        <v>1439</v>
      </c>
      <c r="B214" s="24">
        <v>176.83999633789062</v>
      </c>
      <c r="C214" s="24">
        <v>200.44000244140625</v>
      </c>
      <c r="D214" s="24">
        <v>9.271032333374023</v>
      </c>
      <c r="E214" s="24">
        <v>9.522947311401367</v>
      </c>
      <c r="F214" s="24">
        <v>37.51616398401305</v>
      </c>
      <c r="G214" s="24" t="s">
        <v>58</v>
      </c>
      <c r="H214" s="24">
        <v>-12.808989117327116</v>
      </c>
      <c r="I214" s="24">
        <v>96.53100722056351</v>
      </c>
      <c r="J214" s="24" t="s">
        <v>61</v>
      </c>
      <c r="K214" s="24">
        <v>-0.9030282475003897</v>
      </c>
      <c r="L214" s="24">
        <v>0.5994528016084172</v>
      </c>
      <c r="M214" s="24">
        <v>-0.2133645928920729</v>
      </c>
      <c r="N214" s="24">
        <v>-0.10294468999426445</v>
      </c>
      <c r="O214" s="24">
        <v>-0.036329646344030235</v>
      </c>
      <c r="P214" s="24">
        <v>0.017192441081343716</v>
      </c>
      <c r="Q214" s="24">
        <v>-0.004384150197364884</v>
      </c>
      <c r="R214" s="24">
        <v>-0.0015823744374165517</v>
      </c>
      <c r="S214" s="24">
        <v>-0.00048050319235079677</v>
      </c>
      <c r="T214" s="24">
        <v>0.00025162467368210504</v>
      </c>
      <c r="U214" s="24">
        <v>-9.405672688534603E-05</v>
      </c>
      <c r="V214" s="24">
        <v>-5.841369814012938E-05</v>
      </c>
      <c r="W214" s="24">
        <v>-3.0025014107628644E-05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1454</v>
      </c>
      <c r="B216" s="24">
        <v>177.78</v>
      </c>
      <c r="C216" s="24">
        <v>181.78</v>
      </c>
      <c r="D216" s="24">
        <v>8.776386163586235</v>
      </c>
      <c r="E216" s="24">
        <v>8.768280305980076</v>
      </c>
      <c r="F216" s="24">
        <v>36.645881910386116</v>
      </c>
      <c r="G216" s="24" t="s">
        <v>59</v>
      </c>
      <c r="H216" s="24">
        <v>-10.669969121080015</v>
      </c>
      <c r="I216" s="24">
        <v>99.61003087891999</v>
      </c>
      <c r="J216" s="24" t="s">
        <v>73</v>
      </c>
      <c r="K216" s="24">
        <v>2.094655679114086</v>
      </c>
      <c r="M216" s="24" t="s">
        <v>68</v>
      </c>
      <c r="N216" s="24">
        <v>1.6737279723289593</v>
      </c>
      <c r="X216" s="24">
        <v>67.5</v>
      </c>
    </row>
    <row r="217" spans="1:24" ht="12.75" hidden="1">
      <c r="A217" s="24">
        <v>1440</v>
      </c>
      <c r="B217" s="24">
        <v>159.77999877929688</v>
      </c>
      <c r="C217" s="24">
        <v>163.47999572753906</v>
      </c>
      <c r="D217" s="24">
        <v>8.81907844543457</v>
      </c>
      <c r="E217" s="24">
        <v>9.303183555603027</v>
      </c>
      <c r="F217" s="24">
        <v>38.08171377907555</v>
      </c>
      <c r="G217" s="24" t="s">
        <v>56</v>
      </c>
      <c r="H217" s="24">
        <v>10.654057274147505</v>
      </c>
      <c r="I217" s="24">
        <v>102.93405605344438</v>
      </c>
      <c r="J217" s="24" t="s">
        <v>62</v>
      </c>
      <c r="K217" s="24">
        <v>0.8286138258297475</v>
      </c>
      <c r="L217" s="24">
        <v>1.1651437313818729</v>
      </c>
      <c r="M217" s="24">
        <v>0.1961629486720788</v>
      </c>
      <c r="N217" s="24">
        <v>0.0988492385822537</v>
      </c>
      <c r="O217" s="24">
        <v>0.03327862160638374</v>
      </c>
      <c r="P217" s="24">
        <v>0.03342428764209446</v>
      </c>
      <c r="Q217" s="24">
        <v>0.004050736539267486</v>
      </c>
      <c r="R217" s="24">
        <v>0.0015215709191795752</v>
      </c>
      <c r="S217" s="24">
        <v>0.0004365738368084464</v>
      </c>
      <c r="T217" s="24">
        <v>0.0004918281067741871</v>
      </c>
      <c r="U217" s="24">
        <v>8.861047761717113E-05</v>
      </c>
      <c r="V217" s="24">
        <v>5.6478576406615035E-05</v>
      </c>
      <c r="W217" s="24">
        <v>2.7224290701494264E-05</v>
      </c>
      <c r="X217" s="24">
        <v>67.5</v>
      </c>
    </row>
    <row r="218" spans="1:24" ht="12.75" hidden="1">
      <c r="A218" s="24">
        <v>1439</v>
      </c>
      <c r="B218" s="24">
        <v>176.83999633789062</v>
      </c>
      <c r="C218" s="24">
        <v>200.44000244140625</v>
      </c>
      <c r="D218" s="24">
        <v>9.271032333374023</v>
      </c>
      <c r="E218" s="24">
        <v>9.522947311401367</v>
      </c>
      <c r="F218" s="24">
        <v>39.97839439147803</v>
      </c>
      <c r="G218" s="24" t="s">
        <v>57</v>
      </c>
      <c r="H218" s="24">
        <v>-6.473544444919341</v>
      </c>
      <c r="I218" s="24">
        <v>102.86645189297128</v>
      </c>
      <c r="J218" s="24" t="s">
        <v>60</v>
      </c>
      <c r="K218" s="24">
        <v>-0.1582394713989632</v>
      </c>
      <c r="L218" s="24">
        <v>-0.0063387527660887</v>
      </c>
      <c r="M218" s="24">
        <v>0.039647183526987796</v>
      </c>
      <c r="N218" s="24">
        <v>-0.0010220600528405655</v>
      </c>
      <c r="O218" s="24">
        <v>-0.0060022046899910544</v>
      </c>
      <c r="P218" s="24">
        <v>-0.0007253182598294893</v>
      </c>
      <c r="Q218" s="24">
        <v>0.0009225420754608156</v>
      </c>
      <c r="R218" s="24">
        <v>-8.220093310342561E-05</v>
      </c>
      <c r="S218" s="24">
        <v>-4.957967205288093E-05</v>
      </c>
      <c r="T218" s="24">
        <v>-5.1654457056570594E-05</v>
      </c>
      <c r="U218" s="24">
        <v>2.696957176340449E-05</v>
      </c>
      <c r="V218" s="24">
        <v>-6.488203521709511E-06</v>
      </c>
      <c r="W218" s="24">
        <v>-2.196281575271967E-06</v>
      </c>
      <c r="X218" s="24">
        <v>67.5</v>
      </c>
    </row>
    <row r="219" spans="1:24" ht="12.75" hidden="1">
      <c r="A219" s="24">
        <v>1437</v>
      </c>
      <c r="B219" s="24">
        <v>138.3000030517578</v>
      </c>
      <c r="C219" s="24">
        <v>146.89999389648438</v>
      </c>
      <c r="D219" s="24">
        <v>9.365768432617188</v>
      </c>
      <c r="E219" s="24">
        <v>9.693403244018555</v>
      </c>
      <c r="F219" s="24">
        <v>40.34157949708651</v>
      </c>
      <c r="G219" s="24" t="s">
        <v>58</v>
      </c>
      <c r="H219" s="24">
        <v>31.784976153316336</v>
      </c>
      <c r="I219" s="24">
        <v>102.58497920507415</v>
      </c>
      <c r="J219" s="24" t="s">
        <v>61</v>
      </c>
      <c r="K219" s="24">
        <v>0.8133640894750566</v>
      </c>
      <c r="L219" s="24">
        <v>-1.1651264888379478</v>
      </c>
      <c r="M219" s="24">
        <v>0.19211455767354532</v>
      </c>
      <c r="N219" s="24">
        <v>-0.0988439546028977</v>
      </c>
      <c r="O219" s="24">
        <v>0.032732861086075565</v>
      </c>
      <c r="P219" s="24">
        <v>-0.03341641689055585</v>
      </c>
      <c r="Q219" s="24">
        <v>0.003944284805837577</v>
      </c>
      <c r="R219" s="24">
        <v>-0.001519348896300617</v>
      </c>
      <c r="S219" s="24">
        <v>0.0004337494335498051</v>
      </c>
      <c r="T219" s="24">
        <v>-0.0004891080695299067</v>
      </c>
      <c r="U219" s="24">
        <v>8.440651007144983E-05</v>
      </c>
      <c r="V219" s="24">
        <v>-5.610465941415854E-05</v>
      </c>
      <c r="W219" s="24">
        <v>2.7135555115780993E-05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1454</v>
      </c>
      <c r="B221" s="24">
        <v>177.78</v>
      </c>
      <c r="C221" s="24">
        <v>181.78</v>
      </c>
      <c r="D221" s="24">
        <v>8.776386163586235</v>
      </c>
      <c r="E221" s="24">
        <v>8.768280305980076</v>
      </c>
      <c r="F221" s="24">
        <v>39.05772995608551</v>
      </c>
      <c r="G221" s="24" t="s">
        <v>59</v>
      </c>
      <c r="H221" s="24">
        <v>-4.11413676603199</v>
      </c>
      <c r="I221" s="24">
        <v>106.16586323396801</v>
      </c>
      <c r="J221" s="24" t="s">
        <v>73</v>
      </c>
      <c r="K221" s="24">
        <v>2.39078712835568</v>
      </c>
      <c r="M221" s="24" t="s">
        <v>68</v>
      </c>
      <c r="N221" s="24">
        <v>1.400865724851592</v>
      </c>
      <c r="X221" s="24">
        <v>67.5</v>
      </c>
    </row>
    <row r="222" spans="1:24" ht="12.75" hidden="1">
      <c r="A222" s="24">
        <v>1439</v>
      </c>
      <c r="B222" s="24">
        <v>176.83999633789062</v>
      </c>
      <c r="C222" s="24">
        <v>200.44000244140625</v>
      </c>
      <c r="D222" s="24">
        <v>9.271032333374023</v>
      </c>
      <c r="E222" s="24">
        <v>9.522947311401367</v>
      </c>
      <c r="F222" s="24">
        <v>42.23869039017804</v>
      </c>
      <c r="G222" s="24" t="s">
        <v>56</v>
      </c>
      <c r="H222" s="24">
        <v>-0.657687326262419</v>
      </c>
      <c r="I222" s="24">
        <v>108.6823090116282</v>
      </c>
      <c r="J222" s="24" t="s">
        <v>62</v>
      </c>
      <c r="K222" s="24">
        <v>1.3823117859101108</v>
      </c>
      <c r="L222" s="24">
        <v>0.6001721791089532</v>
      </c>
      <c r="M222" s="24">
        <v>0.32724397574833475</v>
      </c>
      <c r="N222" s="24">
        <v>0.09632775178196094</v>
      </c>
      <c r="O222" s="24">
        <v>0.05551615954671193</v>
      </c>
      <c r="P222" s="24">
        <v>0.017217026239709658</v>
      </c>
      <c r="Q222" s="24">
        <v>0.006757592530648422</v>
      </c>
      <c r="R222" s="24">
        <v>0.00148267842599113</v>
      </c>
      <c r="S222" s="24">
        <v>0.0007283214024084574</v>
      </c>
      <c r="T222" s="24">
        <v>0.00025329091189669984</v>
      </c>
      <c r="U222" s="24">
        <v>0.00014776910957459732</v>
      </c>
      <c r="V222" s="24">
        <v>5.5002571608511656E-05</v>
      </c>
      <c r="W222" s="24">
        <v>4.540399913631329E-05</v>
      </c>
      <c r="X222" s="24">
        <v>67.5</v>
      </c>
    </row>
    <row r="223" spans="1:24" ht="12.75" hidden="1">
      <c r="A223" s="24">
        <v>1437</v>
      </c>
      <c r="B223" s="24">
        <v>138.3000030517578</v>
      </c>
      <c r="C223" s="24">
        <v>146.89999389648438</v>
      </c>
      <c r="D223" s="24">
        <v>9.365768432617188</v>
      </c>
      <c r="E223" s="24">
        <v>9.693403244018555</v>
      </c>
      <c r="F223" s="24">
        <v>40.34157949708651</v>
      </c>
      <c r="G223" s="24" t="s">
        <v>57</v>
      </c>
      <c r="H223" s="24">
        <v>31.784976153316336</v>
      </c>
      <c r="I223" s="24">
        <v>102.58497920507415</v>
      </c>
      <c r="J223" s="24" t="s">
        <v>60</v>
      </c>
      <c r="K223" s="24">
        <v>-1.3810000421632305</v>
      </c>
      <c r="L223" s="24">
        <v>0.003266304064131386</v>
      </c>
      <c r="M223" s="24">
        <v>0.3267502579608938</v>
      </c>
      <c r="N223" s="24">
        <v>-0.0009969355632820814</v>
      </c>
      <c r="O223" s="24">
        <v>-0.0554863455669527</v>
      </c>
      <c r="P223" s="24">
        <v>0.0003738749378509366</v>
      </c>
      <c r="Q223" s="24">
        <v>0.006735326657510862</v>
      </c>
      <c r="R223" s="24">
        <v>-8.014499482786894E-05</v>
      </c>
      <c r="S223" s="24">
        <v>-0.000727879992586639</v>
      </c>
      <c r="T223" s="24">
        <v>2.6633615157868862E-05</v>
      </c>
      <c r="U223" s="24">
        <v>0.00014586570963720752</v>
      </c>
      <c r="V223" s="24">
        <v>-6.335130629419832E-06</v>
      </c>
      <c r="W223" s="24">
        <v>-4.529839772302388E-05</v>
      </c>
      <c r="X223" s="24">
        <v>67.5</v>
      </c>
    </row>
    <row r="224" spans="1:24" ht="12.75" hidden="1">
      <c r="A224" s="24">
        <v>1440</v>
      </c>
      <c r="B224" s="24">
        <v>159.77999877929688</v>
      </c>
      <c r="C224" s="24">
        <v>163.47999572753906</v>
      </c>
      <c r="D224" s="24">
        <v>8.81907844543457</v>
      </c>
      <c r="E224" s="24">
        <v>9.303183555603027</v>
      </c>
      <c r="F224" s="24">
        <v>33.265995467561716</v>
      </c>
      <c r="G224" s="24" t="s">
        <v>58</v>
      </c>
      <c r="H224" s="24">
        <v>-2.3627260957052556</v>
      </c>
      <c r="I224" s="24">
        <v>89.91727268359162</v>
      </c>
      <c r="J224" s="24" t="s">
        <v>61</v>
      </c>
      <c r="K224" s="24">
        <v>-0.06020595494762758</v>
      </c>
      <c r="L224" s="24">
        <v>0.6001632909751728</v>
      </c>
      <c r="M224" s="24">
        <v>-0.017969100869716766</v>
      </c>
      <c r="N224" s="24">
        <v>-0.09632259279551056</v>
      </c>
      <c r="O224" s="24">
        <v>-0.0018191829046806337</v>
      </c>
      <c r="P224" s="24">
        <v>0.017212966335576733</v>
      </c>
      <c r="Q224" s="24">
        <v>-0.0005481164355307138</v>
      </c>
      <c r="R224" s="24">
        <v>-0.0014805107546733917</v>
      </c>
      <c r="S224" s="24">
        <v>2.535313783925935E-05</v>
      </c>
      <c r="T224" s="24">
        <v>0.0002518867535085644</v>
      </c>
      <c r="U224" s="24">
        <v>-2.3641161065041102E-05</v>
      </c>
      <c r="V224" s="24">
        <v>-5.4636517124150945E-05</v>
      </c>
      <c r="W224" s="24">
        <v>3.0948830829423627E-06</v>
      </c>
      <c r="X224" s="24">
        <v>67.5</v>
      </c>
    </row>
    <row r="225" s="100" customFormat="1" ht="12.75">
      <c r="A225" s="100" t="s">
        <v>79</v>
      </c>
    </row>
    <row r="226" spans="1:24" s="100" customFormat="1" ht="12.75" hidden="1">
      <c r="A226" s="100">
        <v>1454</v>
      </c>
      <c r="B226" s="100">
        <v>177.78</v>
      </c>
      <c r="C226" s="100">
        <v>181.78</v>
      </c>
      <c r="D226" s="100">
        <v>8.776386163586235</v>
      </c>
      <c r="E226" s="100">
        <v>8.768280305980076</v>
      </c>
      <c r="F226" s="100">
        <v>36.645881910386116</v>
      </c>
      <c r="G226" s="100" t="s">
        <v>59</v>
      </c>
      <c r="H226" s="100">
        <v>-10.669969121080015</v>
      </c>
      <c r="I226" s="100">
        <v>99.61003087891999</v>
      </c>
      <c r="J226" s="100" t="s">
        <v>73</v>
      </c>
      <c r="K226" s="100">
        <v>2.2147549857175868</v>
      </c>
      <c r="M226" s="100" t="s">
        <v>68</v>
      </c>
      <c r="N226" s="100">
        <v>1.1579571375370734</v>
      </c>
      <c r="X226" s="100">
        <v>67.5</v>
      </c>
    </row>
    <row r="227" spans="1:24" s="100" customFormat="1" ht="12.75" hidden="1">
      <c r="A227" s="100">
        <v>1439</v>
      </c>
      <c r="B227" s="100">
        <v>176.83999633789062</v>
      </c>
      <c r="C227" s="100">
        <v>200.44000244140625</v>
      </c>
      <c r="D227" s="100">
        <v>9.271032333374023</v>
      </c>
      <c r="E227" s="100">
        <v>9.522947311401367</v>
      </c>
      <c r="F227" s="100">
        <v>42.23869039017804</v>
      </c>
      <c r="G227" s="100" t="s">
        <v>56</v>
      </c>
      <c r="H227" s="100">
        <v>-0.657687326262419</v>
      </c>
      <c r="I227" s="100">
        <v>108.6823090116282</v>
      </c>
      <c r="J227" s="100" t="s">
        <v>62</v>
      </c>
      <c r="K227" s="100">
        <v>1.4431596911888986</v>
      </c>
      <c r="L227" s="100">
        <v>0.044525978798992</v>
      </c>
      <c r="M227" s="100">
        <v>0.3416482918460774</v>
      </c>
      <c r="N227" s="100">
        <v>0.09962555793906605</v>
      </c>
      <c r="O227" s="100">
        <v>0.05795996526857607</v>
      </c>
      <c r="P227" s="100">
        <v>0.0012773419987904444</v>
      </c>
      <c r="Q227" s="100">
        <v>0.007055002862247015</v>
      </c>
      <c r="R227" s="100">
        <v>0.0015334449993584384</v>
      </c>
      <c r="S227" s="100">
        <v>0.000760398314685793</v>
      </c>
      <c r="T227" s="100">
        <v>1.8752315433356348E-05</v>
      </c>
      <c r="U227" s="100">
        <v>0.00015428454368069866</v>
      </c>
      <c r="V227" s="100">
        <v>5.6893836622088135E-05</v>
      </c>
      <c r="W227" s="100">
        <v>4.741080429917118E-05</v>
      </c>
      <c r="X227" s="100">
        <v>67.5</v>
      </c>
    </row>
    <row r="228" spans="1:24" s="100" customFormat="1" ht="12.75" hidden="1">
      <c r="A228" s="100">
        <v>1440</v>
      </c>
      <c r="B228" s="100">
        <v>159.77999877929688</v>
      </c>
      <c r="C228" s="100">
        <v>163.47999572753906</v>
      </c>
      <c r="D228" s="100">
        <v>8.81907844543457</v>
      </c>
      <c r="E228" s="100">
        <v>9.303183555603027</v>
      </c>
      <c r="F228" s="100">
        <v>43.224741989488784</v>
      </c>
      <c r="G228" s="100" t="s">
        <v>57</v>
      </c>
      <c r="H228" s="100">
        <v>24.555552284752892</v>
      </c>
      <c r="I228" s="100">
        <v>116.83555106404977</v>
      </c>
      <c r="J228" s="100" t="s">
        <v>60</v>
      </c>
      <c r="K228" s="100">
        <v>-1.3529032585414376</v>
      </c>
      <c r="L228" s="100">
        <v>0.00024290554623684804</v>
      </c>
      <c r="M228" s="100">
        <v>0.3216127276160825</v>
      </c>
      <c r="N228" s="100">
        <v>-0.0010309348546163229</v>
      </c>
      <c r="O228" s="100">
        <v>-0.05411417535634784</v>
      </c>
      <c r="P228" s="100">
        <v>2.7933758892526808E-05</v>
      </c>
      <c r="Q228" s="100">
        <v>0.006701476206094521</v>
      </c>
      <c r="R228" s="100">
        <v>-8.289536591175519E-05</v>
      </c>
      <c r="S228" s="100">
        <v>-0.0006899278683396175</v>
      </c>
      <c r="T228" s="100">
        <v>1.9989786685592382E-06</v>
      </c>
      <c r="U228" s="100">
        <v>0.00014991502153072976</v>
      </c>
      <c r="V228" s="100">
        <v>-6.552098744000855E-06</v>
      </c>
      <c r="W228" s="100">
        <v>-4.232714342460387E-05</v>
      </c>
      <c r="X228" s="100">
        <v>67.5</v>
      </c>
    </row>
    <row r="229" spans="1:24" s="100" customFormat="1" ht="12.75">
      <c r="A229" s="100">
        <v>1437</v>
      </c>
      <c r="B229" s="100">
        <v>138.3000030517578</v>
      </c>
      <c r="C229" s="100">
        <v>146.89999389648438</v>
      </c>
      <c r="D229" s="100">
        <v>9.365768432617188</v>
      </c>
      <c r="E229" s="100">
        <v>9.693403244018555</v>
      </c>
      <c r="F229" s="100">
        <v>32.66588669853133</v>
      </c>
      <c r="G229" s="100" t="s">
        <v>58</v>
      </c>
      <c r="H229" s="100">
        <v>12.26638526172303</v>
      </c>
      <c r="I229" s="100">
        <v>83.06638831348084</v>
      </c>
      <c r="J229" s="100" t="s">
        <v>61</v>
      </c>
      <c r="K229" s="100">
        <v>0.5023571113265917</v>
      </c>
      <c r="L229" s="100">
        <v>0.04452531622463666</v>
      </c>
      <c r="M229" s="100">
        <v>0.11527709554237568</v>
      </c>
      <c r="N229" s="100">
        <v>-0.09962022368974958</v>
      </c>
      <c r="O229" s="100">
        <v>0.020760867020357815</v>
      </c>
      <c r="P229" s="100">
        <v>0.0012770365253148017</v>
      </c>
      <c r="Q229" s="100">
        <v>0.0022052850259008604</v>
      </c>
      <c r="R229" s="100">
        <v>-0.001531202770493757</v>
      </c>
      <c r="S229" s="100">
        <v>0.0003196953760462383</v>
      </c>
      <c r="T229" s="100">
        <v>1.864546643006658E-05</v>
      </c>
      <c r="U229" s="100">
        <v>3.645828764769745E-05</v>
      </c>
      <c r="V229" s="100">
        <v>-5.651529569620705E-05</v>
      </c>
      <c r="W229" s="100">
        <v>2.1358775569009617E-05</v>
      </c>
      <c r="X229" s="100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mergeCells count="2">
    <mergeCell ref="A9:B9"/>
    <mergeCell ref="A13:D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2004-11-03T08:48:28Z</cp:lastPrinted>
  <dcterms:created xsi:type="dcterms:W3CDTF">2003-07-09T12:58:06Z</dcterms:created>
  <dcterms:modified xsi:type="dcterms:W3CDTF">2004-11-10T06:57:18Z</dcterms:modified>
  <cp:category/>
  <cp:version/>
  <cp:contentType/>
  <cp:contentStatus/>
</cp:coreProperties>
</file>