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<sst xmlns="http://schemas.openxmlformats.org/spreadsheetml/2006/main" count="627" uniqueCount="147">
  <si>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</si>
  <si>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</si>
  <si>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</si>
  <si>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</si>
  <si>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</si>
  <si>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</si>
  <si>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</si>
  <si>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</si>
  <si>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</si>
  <si>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</si>
  <si>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</si>
  <si>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</si>
  <si>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</si>
  <si>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</si>
  <si>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</si>
  <si>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</si>
  <si>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</si>
  <si>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</si>
  <si>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</si>
  <si>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</si>
  <si>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</si>
  <si>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</si>
  <si>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</si>
  <si>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</si>
  <si>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</si>
  <si>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</si>
  <si>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</si>
  <si>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</si>
  <si>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</si>
  <si>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</si>
  <si>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</si>
  <si>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</si>
  <si>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</si>
  <si>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</si>
  <si>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</si>
  <si>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</si>
  <si>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</si>
  <si>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</si>
  <si>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</si>
  <si>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</si>
  <si>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</si>
  <si>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</si>
  <si>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</si>
  <si>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</si>
  <si>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</si>
  <si>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</si>
  <si>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</si>
  <si>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</si>
  <si>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</si>
  <si>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</si>
  <si>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</si>
  <si>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</si>
  <si>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</si>
  <si>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</si>
  <si>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</si>
  <si>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</si>
  <si>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</si>
  <si>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</si>
  <si>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</si>
  <si>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</si>
  <si>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</si>
  <si>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</si>
  <si>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</si>
  <si>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</si>
  <si>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</si>
  <si>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</si>
  <si>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</si>
  <si>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</si>
  <si>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</si>
  <si>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</si>
  <si>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</si>
  <si>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</si>
  <si>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</si>
  <si>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</si>
  <si>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</si>
  <si>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</si>
  <si>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</si>
  <si>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</si>
  <si>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</si>
  <si>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</si>
  <si>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</si>
  <si>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</si>
  <si>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</si>
  <si>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</si>
  <si>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</si>
  <si>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</si>
  <si>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</si>
  <si>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</si>
  <si>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</si>
  <si>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</si>
  <si>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</si>
  <si>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</si>
  <si>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</si>
  <si>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</si>
  <si>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</si>
  <si>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</si>
  <si>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</si>
  <si>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</si>
  <si>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</si>
  <si>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</si>
  <si>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</si>
  <si>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</si>
  <si>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</si>
  <si>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</si>
  <si>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</si>
  <si>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</si>
  <si>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</si>
  <si>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</si>
  <si>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</si>
  <si>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</si>
  <si>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</si>
  <si>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</si>
  <si>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</si>
  <si>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</si>
  <si>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</si>
  <si>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</si>
  <si>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</si>
  <si>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</si>
  <si>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</si>
  <si>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</si>
  <si>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</si>
  <si>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</si>
  <si>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</si>
  <si>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</si>
  <si>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</si>
  <si>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</si>
  <si>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</si>
  <si>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</si>
  <si>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</si>
  <si>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</si>
  <si>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</si>
  <si>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</si>
  <si>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</si>
  <si>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</si>
  <si>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</si>
  <si>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</si>
  <si>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</si>
  <si>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</si>
  <si>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</si>
  <si>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</si>
  <si>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</si>
  <si>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</si>
  <si>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1</t>
  </si>
  <si>
    <t>AP 390</t>
  </si>
  <si>
    <t>made with heads -1 mm</t>
  </si>
  <si>
    <t>4E14469D-1</t>
  </si>
  <si>
    <t>Perm. 1,008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</si>
</sst>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120.7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163.7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124.0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118.3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133.7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122.2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160.1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108.3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5.92109832001843</v>
      </c>
      <c r="C41" s="77">
        <f aca="true" t="shared" si="0" ref="C41:C55">($B$41*H41+$B$42*J41+$B$43*L41+$B$44*N41+$B$45*P41+$B$46*R41+$B$47*T41+$B$48*V41)/100</f>
        <v>-7.117299663209949E-08</v>
      </c>
      <c r="D41" s="77">
        <f aca="true" t="shared" si="1" ref="D41:D55">($B$41*I41+$B$42*K41+$B$43*M41+$B$44*O41+$B$45*Q41+$B$46*S41+$B$47*U41+$B$48*W41)/100</f>
        <v>-4.852700256850698E-08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-0.40439068312613813</v>
      </c>
      <c r="C42" s="77">
        <f t="shared" si="0"/>
        <v>-1.0522324216364566E-10</v>
      </c>
      <c r="D42" s="77">
        <f t="shared" si="1"/>
        <v>-3.921953438798367E-08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-9.309164713537086</v>
      </c>
      <c r="C43" s="77">
        <f t="shared" si="0"/>
        <v>0.8543317629823719</v>
      </c>
      <c r="D43" s="77">
        <f t="shared" si="1"/>
        <v>-0.5891196527296304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21.867331364398794</v>
      </c>
      <c r="C44" s="77">
        <f t="shared" si="0"/>
        <v>0.002645202847208588</v>
      </c>
      <c r="D44" s="77">
        <f t="shared" si="1"/>
        <v>0.485955369501016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5.92109832001843</v>
      </c>
      <c r="C45" s="77">
        <f t="shared" si="0"/>
        <v>-0.20382318076789685</v>
      </c>
      <c r="D45" s="77">
        <f t="shared" si="1"/>
        <v>-0.13715751072648727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-0.40439068312613813</v>
      </c>
      <c r="C46" s="77">
        <f t="shared" si="0"/>
        <v>-0.0007301655774049393</v>
      </c>
      <c r="D46" s="77">
        <f t="shared" si="1"/>
        <v>-0.07062805963693373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-9.309164713537086</v>
      </c>
      <c r="C47" s="77">
        <f t="shared" si="0"/>
        <v>0.0340541120205524</v>
      </c>
      <c r="D47" s="77">
        <f t="shared" si="1"/>
        <v>-0.02402884271787857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21.867331364398794</v>
      </c>
      <c r="C48" s="77">
        <f t="shared" si="0"/>
        <v>0.0003024603849424986</v>
      </c>
      <c r="D48" s="77">
        <f t="shared" si="1"/>
        <v>0.013937311684163805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-0.004281793879951545</v>
      </c>
      <c r="D49" s="77">
        <f t="shared" si="1"/>
        <v>-0.0027209484018795743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-5.866962005314765E-05</v>
      </c>
      <c r="D50" s="77">
        <f t="shared" si="1"/>
        <v>-0.0010856449380729422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0.0004244963469787189</v>
      </c>
      <c r="D51" s="77">
        <f t="shared" si="1"/>
        <v>-0.0003446923690901432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2.1524413330246517E-05</v>
      </c>
      <c r="D52" s="77">
        <f t="shared" si="1"/>
        <v>0.00020400908947420631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-9.808574450510761E-05</v>
      </c>
      <c r="D53" s="77">
        <f t="shared" si="1"/>
        <v>-5.191678229883779E-05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-4.6214986858564536E-06</v>
      </c>
      <c r="D54" s="77">
        <f t="shared" si="1"/>
        <v>-4.008572816043361E-05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2.5743676290100134E-05</v>
      </c>
      <c r="D55" s="77">
        <f t="shared" si="1"/>
        <v>-2.235704528160218E-05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C13" sqref="C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9" s="2" customFormat="1" ht="13.5" thickBot="1">
      <c r="A3" s="10">
        <v>1730</v>
      </c>
      <c r="B3" s="11">
        <v>124.08</v>
      </c>
      <c r="C3" s="11">
        <v>120.73</v>
      </c>
      <c r="D3" s="11">
        <v>8.865732059233082</v>
      </c>
      <c r="E3" s="11">
        <v>9.327017212010851</v>
      </c>
      <c r="F3" s="12" t="s">
        <v>69</v>
      </c>
      <c r="H3" s="102">
        <v>0.0625</v>
      </c>
      <c r="I3" s="2" t="s">
        <v>144</v>
      </c>
    </row>
    <row r="4" spans="1:9" ht="16.5" customHeight="1">
      <c r="A4" s="13">
        <v>1748</v>
      </c>
      <c r="B4" s="14">
        <v>108.38333333333334</v>
      </c>
      <c r="C4" s="14">
        <v>118.31666666666668</v>
      </c>
      <c r="D4" s="14">
        <v>9.422655201781083</v>
      </c>
      <c r="E4" s="14">
        <v>9.876827980353736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1731</v>
      </c>
      <c r="B5" s="26">
        <v>122.25</v>
      </c>
      <c r="C5" s="26">
        <v>133.73333333333335</v>
      </c>
      <c r="D5" s="26">
        <v>9.310507327095968</v>
      </c>
      <c r="E5" s="26">
        <v>9.717566857793692</v>
      </c>
      <c r="F5" s="15" t="s">
        <v>71</v>
      </c>
      <c r="I5" s="75">
        <v>2552</v>
      </c>
    </row>
    <row r="6" spans="1:6" s="2" customFormat="1" ht="13.5" thickBot="1">
      <c r="A6" s="16">
        <v>1747</v>
      </c>
      <c r="B6" s="17">
        <v>160.1966666666667</v>
      </c>
      <c r="C6" s="17">
        <v>163.76333333333335</v>
      </c>
      <c r="D6" s="17">
        <v>8.813132583642982</v>
      </c>
      <c r="E6" s="17">
        <v>9.364112895016127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145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 t="s">
        <v>146</v>
      </c>
      <c r="D15" s="6"/>
      <c r="E15" s="6"/>
      <c r="F15" s="75">
        <v>2606</v>
      </c>
      <c r="K15" s="75">
        <v>2551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5.92109832001843</v>
      </c>
      <c r="C19" s="34">
        <v>46.80443165335177</v>
      </c>
      <c r="D19" s="35">
        <v>18.540944842456593</v>
      </c>
      <c r="K19" s="97" t="s">
        <v>131</v>
      </c>
    </row>
    <row r="20" spans="1:11" ht="12.75">
      <c r="A20" s="33" t="s">
        <v>57</v>
      </c>
      <c r="B20" s="34">
        <v>-0.40439068312613813</v>
      </c>
      <c r="C20" s="34">
        <v>54.345609316873855</v>
      </c>
      <c r="D20" s="35">
        <v>21.259658774183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-9.309164713537086</v>
      </c>
      <c r="C21" s="34">
        <v>83.3875019531296</v>
      </c>
      <c r="D21" s="35">
        <v>30.82888864489271</v>
      </c>
      <c r="F21" s="24" t="s">
        <v>134</v>
      </c>
    </row>
    <row r="22" spans="1:11" ht="16.5" thickBot="1">
      <c r="A22" s="36" t="s">
        <v>59</v>
      </c>
      <c r="B22" s="37">
        <v>21.867331364398794</v>
      </c>
      <c r="C22" s="37">
        <v>78.44733136439879</v>
      </c>
      <c r="D22" s="38">
        <v>29.219842158274876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16.530574798583984</v>
      </c>
      <c r="I23" s="75">
        <v>2615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0.8543317629823719</v>
      </c>
      <c r="C27" s="44">
        <v>0.002645202847208588</v>
      </c>
      <c r="D27" s="44">
        <v>-0.20382318076789685</v>
      </c>
      <c r="E27" s="44">
        <v>-0.0007301655774049393</v>
      </c>
      <c r="F27" s="44">
        <v>0.0340541120205524</v>
      </c>
      <c r="G27" s="44">
        <v>0.0003024603849424986</v>
      </c>
      <c r="H27" s="44">
        <v>-0.004281793879951545</v>
      </c>
      <c r="I27" s="45">
        <v>-5.866962005314765E-05</v>
      </c>
    </row>
    <row r="28" spans="1:9" ht="13.5" thickBot="1">
      <c r="A28" s="46" t="s">
        <v>61</v>
      </c>
      <c r="B28" s="47">
        <v>-0.5891196527296304</v>
      </c>
      <c r="C28" s="47">
        <v>0.485955369501016</v>
      </c>
      <c r="D28" s="47">
        <v>-0.13715751072648727</v>
      </c>
      <c r="E28" s="47">
        <v>-0.07062805963693373</v>
      </c>
      <c r="F28" s="47">
        <v>-0.02402884271787857</v>
      </c>
      <c r="G28" s="47">
        <v>0.013937311684163805</v>
      </c>
      <c r="H28" s="47">
        <v>-0.0027209484018795743</v>
      </c>
      <c r="I28" s="48">
        <v>-0.0010856449380729422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1730</v>
      </c>
      <c r="B39" s="50">
        <v>124.08</v>
      </c>
      <c r="C39" s="50">
        <v>120.73</v>
      </c>
      <c r="D39" s="50">
        <v>8.865732059233082</v>
      </c>
      <c r="E39" s="50">
        <v>9.327017212010851</v>
      </c>
      <c r="F39" s="54">
        <f>I39*D39/(23678+B39)*1000</f>
        <v>29.219842158274876</v>
      </c>
      <c r="G39" s="59" t="s">
        <v>59</v>
      </c>
      <c r="H39" s="58">
        <f>I39-B39+X39</f>
        <v>21.867331364398794</v>
      </c>
      <c r="I39" s="58">
        <f>(B39+C42-2*X39)*(23678+B39)*E42/((23678+C42)*D39+E42*(23678+B39))</f>
        <v>78.44733136439879</v>
      </c>
      <c r="J39" s="24" t="s">
        <v>73</v>
      </c>
      <c r="K39" s="24">
        <f>(K40*K40+L40*L40+M40*M40+N40*N40+O40*O40+P40*P40+Q40*Q40+R40*R40+S40*S40+T40*T40+U40*U40+V40*V40+W40*W40)</f>
        <v>1.3804079559878752</v>
      </c>
      <c r="M39" s="24" t="s">
        <v>68</v>
      </c>
      <c r="N39" s="24">
        <f>(K44*K44+L44*L44+M44*M44+N44*N44+O44*O44+P44*P44+Q44*Q44+R44*R44+S44*S44+T44*T44+U44*U44+V44*V44+W44*W44)</f>
        <v>0.8203914152102381</v>
      </c>
      <c r="X39" s="55">
        <f>(1-$H$2)*1000</f>
        <v>67.5</v>
      </c>
    </row>
    <row r="40" spans="1:24" ht="12.75">
      <c r="A40" s="49">
        <v>1748</v>
      </c>
      <c r="B40" s="50">
        <v>108.38333333333334</v>
      </c>
      <c r="C40" s="50">
        <v>118.31666666666668</v>
      </c>
      <c r="D40" s="50">
        <v>9.422655201781083</v>
      </c>
      <c r="E40" s="50">
        <v>9.876827980353736</v>
      </c>
      <c r="F40" s="54">
        <f>I40*D40/(23678+B40)*1000</f>
        <v>18.540944842456593</v>
      </c>
      <c r="G40" s="59" t="s">
        <v>56</v>
      </c>
      <c r="H40" s="58">
        <f>I40-B40+X40</f>
        <v>5.92109832001843</v>
      </c>
      <c r="I40" s="58">
        <f>(B40+C39-2*X40)*(23678+B40)*E39/((23678+C39)*D40+E39*(23678+B40))</f>
        <v>46.80443165335177</v>
      </c>
      <c r="J40" s="24" t="s">
        <v>62</v>
      </c>
      <c r="K40" s="52">
        <f aca="true" t="shared" si="0" ref="K40:W40">SQRT(K41*K41+K42*K42)</f>
        <v>1.0377594742872012</v>
      </c>
      <c r="L40" s="52">
        <f t="shared" si="0"/>
        <v>0.4859625687694185</v>
      </c>
      <c r="M40" s="52">
        <f t="shared" si="0"/>
        <v>0.24567472757088635</v>
      </c>
      <c r="N40" s="52">
        <f t="shared" si="0"/>
        <v>0.07063183382759289</v>
      </c>
      <c r="O40" s="52">
        <f t="shared" si="0"/>
        <v>0.04167814568654509</v>
      </c>
      <c r="P40" s="52">
        <f t="shared" si="0"/>
        <v>0.013940593217865173</v>
      </c>
      <c r="Q40" s="52">
        <f t="shared" si="0"/>
        <v>0.005073196136173084</v>
      </c>
      <c r="R40" s="52">
        <f t="shared" si="0"/>
        <v>0.0010872290724040557</v>
      </c>
      <c r="S40" s="52">
        <f t="shared" si="0"/>
        <v>0.000546818048264002</v>
      </c>
      <c r="T40" s="52">
        <f t="shared" si="0"/>
        <v>0.00020514143647080667</v>
      </c>
      <c r="U40" s="52">
        <f t="shared" si="0"/>
        <v>0.00011097822110390022</v>
      </c>
      <c r="V40" s="52">
        <f t="shared" si="0"/>
        <v>4.0351255894402504E-05</v>
      </c>
      <c r="W40" s="52">
        <f t="shared" si="0"/>
        <v>3.409654443859486E-05</v>
      </c>
      <c r="X40" s="55">
        <f>(1-$H$2)*1000</f>
        <v>67.5</v>
      </c>
    </row>
    <row r="41" spans="1:24" ht="12.75">
      <c r="A41" s="49">
        <v>1731</v>
      </c>
      <c r="B41" s="50">
        <v>122.25</v>
      </c>
      <c r="C41" s="50">
        <v>133.73333333333335</v>
      </c>
      <c r="D41" s="50">
        <v>9.310507327095968</v>
      </c>
      <c r="E41" s="50">
        <v>9.717566857793692</v>
      </c>
      <c r="F41" s="54">
        <f>I41*D41/(23678+B41)*1000</f>
        <v>21.259658774183</v>
      </c>
      <c r="G41" s="59" t="s">
        <v>57</v>
      </c>
      <c r="H41" s="58">
        <f>I41-B41+X41</f>
        <v>-0.40439068312613813</v>
      </c>
      <c r="I41" s="58">
        <f>(B41+C40-2*X41)*(23678+B41)*E40/((23678+C40)*D41+E40*(23678+B41))</f>
        <v>54.345609316873855</v>
      </c>
      <c r="J41" s="24" t="s">
        <v>60</v>
      </c>
      <c r="K41" s="52">
        <f>'calcul config'!C43</f>
        <v>0.8543317629823719</v>
      </c>
      <c r="L41" s="52">
        <f>'calcul config'!C44</f>
        <v>0.002645202847208588</v>
      </c>
      <c r="M41" s="52">
        <f>'calcul config'!C45</f>
        <v>-0.20382318076789685</v>
      </c>
      <c r="N41" s="52">
        <f>'calcul config'!C46</f>
        <v>-0.0007301655774049393</v>
      </c>
      <c r="O41" s="52">
        <f>'calcul config'!C47</f>
        <v>0.0340541120205524</v>
      </c>
      <c r="P41" s="52">
        <f>'calcul config'!C48</f>
        <v>0.0003024603849424986</v>
      </c>
      <c r="Q41" s="52">
        <f>'calcul config'!C49</f>
        <v>-0.004281793879951545</v>
      </c>
      <c r="R41" s="52">
        <f>'calcul config'!C50</f>
        <v>-5.866962005314765E-05</v>
      </c>
      <c r="S41" s="52">
        <f>'calcul config'!C51</f>
        <v>0.0004244963469787189</v>
      </c>
      <c r="T41" s="52">
        <f>'calcul config'!C52</f>
        <v>2.1524413330246517E-05</v>
      </c>
      <c r="U41" s="52">
        <f>'calcul config'!C53</f>
        <v>-9.808574450510761E-05</v>
      </c>
      <c r="V41" s="52">
        <f>'calcul config'!C54</f>
        <v>-4.6214986858564536E-06</v>
      </c>
      <c r="W41" s="52">
        <f>'calcul config'!C55</f>
        <v>2.5743676290100134E-05</v>
      </c>
      <c r="X41" s="55">
        <f>(1-$H$2)*1000</f>
        <v>67.5</v>
      </c>
    </row>
    <row r="42" spans="1:24" ht="12.75">
      <c r="A42" s="49">
        <v>1747</v>
      </c>
      <c r="B42" s="50">
        <v>160.1966666666667</v>
      </c>
      <c r="C42" s="50">
        <v>163.76333333333335</v>
      </c>
      <c r="D42" s="50">
        <v>8.813132583642982</v>
      </c>
      <c r="E42" s="50">
        <v>9.364112895016127</v>
      </c>
      <c r="F42" s="54">
        <f>I42*D42/(23678+B42)*1000</f>
        <v>30.82888864489271</v>
      </c>
      <c r="G42" s="59" t="s">
        <v>58</v>
      </c>
      <c r="H42" s="58">
        <f>I42-B42+X42</f>
        <v>-9.309164713537086</v>
      </c>
      <c r="I42" s="58">
        <f>(B42+C41-2*X42)*(23678+B42)*E41/((23678+C41)*D42+E41*(23678+B42))</f>
        <v>83.3875019531296</v>
      </c>
      <c r="J42" s="24" t="s">
        <v>61</v>
      </c>
      <c r="K42" s="52">
        <f>'calcul config'!D43</f>
        <v>-0.5891196527296304</v>
      </c>
      <c r="L42" s="52">
        <f>'calcul config'!D44</f>
        <v>0.485955369501016</v>
      </c>
      <c r="M42" s="52">
        <f>'calcul config'!D45</f>
        <v>-0.13715751072648727</v>
      </c>
      <c r="N42" s="52">
        <f>'calcul config'!D46</f>
        <v>-0.07062805963693373</v>
      </c>
      <c r="O42" s="52">
        <f>'calcul config'!D47</f>
        <v>-0.02402884271787857</v>
      </c>
      <c r="P42" s="52">
        <f>'calcul config'!D48</f>
        <v>0.013937311684163805</v>
      </c>
      <c r="Q42" s="52">
        <f>'calcul config'!D49</f>
        <v>-0.0027209484018795743</v>
      </c>
      <c r="R42" s="52">
        <f>'calcul config'!D50</f>
        <v>-0.0010856449380729422</v>
      </c>
      <c r="S42" s="52">
        <f>'calcul config'!D51</f>
        <v>-0.0003446923690901432</v>
      </c>
      <c r="T42" s="52">
        <f>'calcul config'!D52</f>
        <v>0.00020400908947420631</v>
      </c>
      <c r="U42" s="52">
        <f>'calcul config'!D53</f>
        <v>-5.191678229883779E-05</v>
      </c>
      <c r="V42" s="52">
        <f>'calcul config'!D54</f>
        <v>-4.008572816043361E-05</v>
      </c>
      <c r="W42" s="52">
        <f>'calcul config'!D55</f>
        <v>-2.235704528160218E-05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90</v>
      </c>
      <c r="J44" s="24" t="s">
        <v>67</v>
      </c>
      <c r="K44" s="52">
        <f>K40/(K43*1.5)</f>
        <v>0.6918396495248008</v>
      </c>
      <c r="L44" s="52">
        <f>L40/(L43*1.5)</f>
        <v>0.46282149406611295</v>
      </c>
      <c r="M44" s="52">
        <f aca="true" t="shared" si="1" ref="M44:W44">M40/(M43*1.5)</f>
        <v>0.2729719195232071</v>
      </c>
      <c r="N44" s="52">
        <f t="shared" si="1"/>
        <v>0.09417577843679052</v>
      </c>
      <c r="O44" s="52">
        <f t="shared" si="1"/>
        <v>0.18523620305131153</v>
      </c>
      <c r="P44" s="52">
        <f t="shared" si="1"/>
        <v>0.09293728811910114</v>
      </c>
      <c r="Q44" s="52">
        <f t="shared" si="1"/>
        <v>0.033821307574487224</v>
      </c>
      <c r="R44" s="52">
        <f t="shared" si="1"/>
        <v>0.0024160646053423464</v>
      </c>
      <c r="S44" s="52">
        <f t="shared" si="1"/>
        <v>0.0072909073101866916</v>
      </c>
      <c r="T44" s="52">
        <f t="shared" si="1"/>
        <v>0.0027352191529440885</v>
      </c>
      <c r="U44" s="52">
        <f t="shared" si="1"/>
        <v>0.0014797096147186695</v>
      </c>
      <c r="V44" s="52">
        <f t="shared" si="1"/>
        <v>0.0005380167452587</v>
      </c>
      <c r="W44" s="52">
        <f t="shared" si="1"/>
        <v>0.0004546205925145981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1748</v>
      </c>
      <c r="B51" s="24">
        <v>110.4</v>
      </c>
      <c r="C51" s="24">
        <v>116.2</v>
      </c>
      <c r="D51" s="24">
        <v>9.097165151804573</v>
      </c>
      <c r="E51" s="24">
        <v>9.68707383439946</v>
      </c>
      <c r="F51" s="24">
        <v>24.668520451798706</v>
      </c>
      <c r="G51" s="24" t="s">
        <v>59</v>
      </c>
      <c r="H51" s="24">
        <v>21.606318410539345</v>
      </c>
      <c r="I51" s="24">
        <v>64.50631841053935</v>
      </c>
      <c r="J51" s="24" t="s">
        <v>73</v>
      </c>
      <c r="K51" s="24">
        <v>4.767242084252527</v>
      </c>
      <c r="M51" s="24" t="s">
        <v>68</v>
      </c>
      <c r="N51" s="24">
        <v>2.5455422433858113</v>
      </c>
      <c r="X51" s="24">
        <v>67.5</v>
      </c>
    </row>
    <row r="52" spans="1:24" ht="12.75" hidden="1">
      <c r="A52" s="24">
        <v>1730</v>
      </c>
      <c r="B52" s="24">
        <v>134.75999450683594</v>
      </c>
      <c r="C52" s="24">
        <v>129.9600067138672</v>
      </c>
      <c r="D52" s="24">
        <v>8.698296546936035</v>
      </c>
      <c r="E52" s="24">
        <v>9.355210304260254</v>
      </c>
      <c r="F52" s="24">
        <v>22.326110121055624</v>
      </c>
      <c r="G52" s="24" t="s">
        <v>56</v>
      </c>
      <c r="H52" s="24">
        <v>-6.139256779067921</v>
      </c>
      <c r="I52" s="24">
        <v>61.12073772776802</v>
      </c>
      <c r="J52" s="24" t="s">
        <v>62</v>
      </c>
      <c r="K52" s="24">
        <v>2.083763337451012</v>
      </c>
      <c r="L52" s="24">
        <v>0.40710424287526736</v>
      </c>
      <c r="M52" s="24">
        <v>0.49330357057632584</v>
      </c>
      <c r="N52" s="24">
        <v>0.0940371575415052</v>
      </c>
      <c r="O52" s="24">
        <v>0.08368768960451764</v>
      </c>
      <c r="P52" s="24">
        <v>0.011678516159401832</v>
      </c>
      <c r="Q52" s="24">
        <v>0.010186699782591202</v>
      </c>
      <c r="R52" s="24">
        <v>0.0014474764858297853</v>
      </c>
      <c r="S52" s="24">
        <v>0.0010979724658230342</v>
      </c>
      <c r="T52" s="24">
        <v>0.0001717919041258354</v>
      </c>
      <c r="U52" s="24">
        <v>0.00022278999294249893</v>
      </c>
      <c r="V52" s="24">
        <v>5.3743338595936706E-05</v>
      </c>
      <c r="W52" s="24">
        <v>6.846369374125972E-05</v>
      </c>
      <c r="X52" s="24">
        <v>67.5</v>
      </c>
    </row>
    <row r="53" spans="1:24" ht="12.75" hidden="1">
      <c r="A53" s="24">
        <v>1747</v>
      </c>
      <c r="B53" s="24">
        <v>180.24000549316406</v>
      </c>
      <c r="C53" s="24">
        <v>185.13999938964844</v>
      </c>
      <c r="D53" s="24">
        <v>8.332576751708984</v>
      </c>
      <c r="E53" s="24">
        <v>9.19836139678955</v>
      </c>
      <c r="F53" s="24">
        <v>32.395634317578065</v>
      </c>
      <c r="G53" s="24" t="s">
        <v>57</v>
      </c>
      <c r="H53" s="24">
        <v>-19.98324588450538</v>
      </c>
      <c r="I53" s="24">
        <v>92.75675960865868</v>
      </c>
      <c r="J53" s="24" t="s">
        <v>60</v>
      </c>
      <c r="K53" s="24">
        <v>1.604805474571341</v>
      </c>
      <c r="L53" s="24">
        <v>-0.002214210569181139</v>
      </c>
      <c r="M53" s="24">
        <v>-0.37631481062042527</v>
      </c>
      <c r="N53" s="24">
        <v>-0.0009719381673534111</v>
      </c>
      <c r="O53" s="24">
        <v>0.06502382346657062</v>
      </c>
      <c r="P53" s="24">
        <v>-0.00025371359945116105</v>
      </c>
      <c r="Q53" s="24">
        <v>-0.007595334633543334</v>
      </c>
      <c r="R53" s="24">
        <v>-7.81255178747696E-05</v>
      </c>
      <c r="S53" s="24">
        <v>0.0008978240236138495</v>
      </c>
      <c r="T53" s="24">
        <v>-1.80867503986704E-05</v>
      </c>
      <c r="U53" s="24">
        <v>-0.0001538164093060628</v>
      </c>
      <c r="V53" s="24">
        <v>-6.148977071175747E-06</v>
      </c>
      <c r="W53" s="24">
        <v>5.72589059391434E-05</v>
      </c>
      <c r="X53" s="24">
        <v>67.5</v>
      </c>
    </row>
    <row r="54" spans="1:24" ht="12.75" hidden="1">
      <c r="A54" s="24">
        <v>1731</v>
      </c>
      <c r="B54" s="24">
        <v>130.67999267578125</v>
      </c>
      <c r="C54" s="24">
        <v>151.47999572753906</v>
      </c>
      <c r="D54" s="24">
        <v>8.907235145568848</v>
      </c>
      <c r="E54" s="24">
        <v>9.424456596374512</v>
      </c>
      <c r="F54" s="24">
        <v>34.32916454823005</v>
      </c>
      <c r="G54" s="24" t="s">
        <v>58</v>
      </c>
      <c r="H54" s="24">
        <v>28.580478422966394</v>
      </c>
      <c r="I54" s="24">
        <v>91.76047109874764</v>
      </c>
      <c r="J54" s="24" t="s">
        <v>61</v>
      </c>
      <c r="K54" s="24">
        <v>1.3291610268476999</v>
      </c>
      <c r="L54" s="24">
        <v>-0.4070982213650657</v>
      </c>
      <c r="M54" s="24">
        <v>0.31896014806095385</v>
      </c>
      <c r="N54" s="24">
        <v>-0.094032134585389</v>
      </c>
      <c r="O54" s="24">
        <v>0.05268331588966614</v>
      </c>
      <c r="P54" s="24">
        <v>-0.011675759893679865</v>
      </c>
      <c r="Q54" s="24">
        <v>0.006788206262713353</v>
      </c>
      <c r="R54" s="24">
        <v>-0.0014453665903454887</v>
      </c>
      <c r="S54" s="24">
        <v>0.0006320249665379938</v>
      </c>
      <c r="T54" s="24">
        <v>-0.00017083713818487014</v>
      </c>
      <c r="U54" s="24">
        <v>0.00016117038556604773</v>
      </c>
      <c r="V54" s="24">
        <v>-5.3390416035236645E-05</v>
      </c>
      <c r="W54" s="24">
        <v>3.753258652623524E-05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1748</v>
      </c>
      <c r="B56" s="24">
        <v>110.4</v>
      </c>
      <c r="C56" s="24">
        <v>116.2</v>
      </c>
      <c r="D56" s="24">
        <v>9.097165151804573</v>
      </c>
      <c r="E56" s="24">
        <v>9.68707383439946</v>
      </c>
      <c r="F56" s="24">
        <v>30.818515432072928</v>
      </c>
      <c r="G56" s="24" t="s">
        <v>59</v>
      </c>
      <c r="H56" s="24">
        <v>37.6880909349982</v>
      </c>
      <c r="I56" s="24">
        <v>80.5880909349982</v>
      </c>
      <c r="J56" s="24" t="s">
        <v>73</v>
      </c>
      <c r="K56" s="24">
        <v>3.188003870277049</v>
      </c>
      <c r="M56" s="24" t="s">
        <v>68</v>
      </c>
      <c r="N56" s="24">
        <v>2.1220093981769015</v>
      </c>
      <c r="X56" s="24">
        <v>67.5</v>
      </c>
    </row>
    <row r="57" spans="1:24" ht="12.75" hidden="1">
      <c r="A57" s="24">
        <v>1730</v>
      </c>
      <c r="B57" s="24">
        <v>134.75999450683594</v>
      </c>
      <c r="C57" s="24">
        <v>129.9600067138672</v>
      </c>
      <c r="D57" s="24">
        <v>8.698296546936035</v>
      </c>
      <c r="E57" s="24">
        <v>9.355210304260254</v>
      </c>
      <c r="F57" s="24">
        <v>22.326110121055624</v>
      </c>
      <c r="G57" s="24" t="s">
        <v>56</v>
      </c>
      <c r="H57" s="24">
        <v>-6.139256779067921</v>
      </c>
      <c r="I57" s="24">
        <v>61.12073772776802</v>
      </c>
      <c r="J57" s="24" t="s">
        <v>62</v>
      </c>
      <c r="K57" s="24">
        <v>1.406499753941785</v>
      </c>
      <c r="L57" s="24">
        <v>1.041933234810027</v>
      </c>
      <c r="M57" s="24">
        <v>0.3329691384676024</v>
      </c>
      <c r="N57" s="24">
        <v>0.09557508897785816</v>
      </c>
      <c r="O57" s="24">
        <v>0.056487157930567605</v>
      </c>
      <c r="P57" s="24">
        <v>0.029889664108870718</v>
      </c>
      <c r="Q57" s="24">
        <v>0.0068757614522649</v>
      </c>
      <c r="R57" s="24">
        <v>0.0014711320904626237</v>
      </c>
      <c r="S57" s="24">
        <v>0.0007411298236454097</v>
      </c>
      <c r="T57" s="24">
        <v>0.0004398436774289042</v>
      </c>
      <c r="U57" s="24">
        <v>0.00015040601480437228</v>
      </c>
      <c r="V57" s="24">
        <v>5.4601010460905845E-05</v>
      </c>
      <c r="W57" s="24">
        <v>4.621873817216815E-05</v>
      </c>
      <c r="X57" s="24">
        <v>67.5</v>
      </c>
    </row>
    <row r="58" spans="1:24" ht="12.75" hidden="1">
      <c r="A58" s="24">
        <v>1731</v>
      </c>
      <c r="B58" s="24">
        <v>130.67999267578125</v>
      </c>
      <c r="C58" s="24">
        <v>151.47999572753906</v>
      </c>
      <c r="D58" s="24">
        <v>8.907235145568848</v>
      </c>
      <c r="E58" s="24">
        <v>9.424456596374512</v>
      </c>
      <c r="F58" s="24">
        <v>24.078895068005885</v>
      </c>
      <c r="G58" s="24" t="s">
        <v>57</v>
      </c>
      <c r="H58" s="24">
        <v>1.1819218669788256</v>
      </c>
      <c r="I58" s="24">
        <v>64.36191454276008</v>
      </c>
      <c r="J58" s="24" t="s">
        <v>60</v>
      </c>
      <c r="K58" s="24">
        <v>1.4037738361906855</v>
      </c>
      <c r="L58" s="24">
        <v>0.005670402284242707</v>
      </c>
      <c r="M58" s="24">
        <v>-0.33253792212880967</v>
      </c>
      <c r="N58" s="24">
        <v>-0.0009881776097369892</v>
      </c>
      <c r="O58" s="24">
        <v>0.05633649727533343</v>
      </c>
      <c r="P58" s="24">
        <v>0.0006484667608993113</v>
      </c>
      <c r="Q58" s="24">
        <v>-0.00687367032333644</v>
      </c>
      <c r="R58" s="24">
        <v>-7.938810775808501E-05</v>
      </c>
      <c r="S58" s="24">
        <v>0.0007338201751115196</v>
      </c>
      <c r="T58" s="24">
        <v>4.615882597415492E-05</v>
      </c>
      <c r="U58" s="24">
        <v>-0.0001501824997088603</v>
      </c>
      <c r="V58" s="24">
        <v>-6.249795274303739E-06</v>
      </c>
      <c r="W58" s="24">
        <v>4.552402346303936E-05</v>
      </c>
      <c r="X58" s="24">
        <v>67.5</v>
      </c>
    </row>
    <row r="59" spans="1:24" ht="12.75" hidden="1">
      <c r="A59" s="24">
        <v>1747</v>
      </c>
      <c r="B59" s="24">
        <v>180.24000549316406</v>
      </c>
      <c r="C59" s="24">
        <v>185.13999938964844</v>
      </c>
      <c r="D59" s="24">
        <v>8.332576751708984</v>
      </c>
      <c r="E59" s="24">
        <v>9.19836139678955</v>
      </c>
      <c r="F59" s="24">
        <v>36.485565437429514</v>
      </c>
      <c r="G59" s="24" t="s">
        <v>58</v>
      </c>
      <c r="H59" s="24">
        <v>-8.27275569990094</v>
      </c>
      <c r="I59" s="24">
        <v>104.46724979326312</v>
      </c>
      <c r="J59" s="24" t="s">
        <v>61</v>
      </c>
      <c r="K59" s="24">
        <v>-0.08752470888148269</v>
      </c>
      <c r="L59" s="24">
        <v>1.041917804982534</v>
      </c>
      <c r="M59" s="24">
        <v>-0.016940410801131855</v>
      </c>
      <c r="N59" s="24">
        <v>-0.0955699803188068</v>
      </c>
      <c r="O59" s="24">
        <v>-0.0041228734905689405</v>
      </c>
      <c r="P59" s="24">
        <v>0.02988262892386015</v>
      </c>
      <c r="Q59" s="24">
        <v>-0.0001695636592429296</v>
      </c>
      <c r="R59" s="24">
        <v>-0.001468988480531934</v>
      </c>
      <c r="S59" s="24">
        <v>-0.0001038333573374895</v>
      </c>
      <c r="T59" s="24">
        <v>0.000437414932711344</v>
      </c>
      <c r="U59" s="24">
        <v>8.196710958136587E-06</v>
      </c>
      <c r="V59" s="24">
        <v>-5.424214599719705E-05</v>
      </c>
      <c r="W59" s="24">
        <v>-7.983423198357642E-06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1748</v>
      </c>
      <c r="B61" s="24">
        <v>110.4</v>
      </c>
      <c r="C61" s="24">
        <v>116.2</v>
      </c>
      <c r="D61" s="24">
        <v>9.097165151804573</v>
      </c>
      <c r="E61" s="24">
        <v>9.68707383439946</v>
      </c>
      <c r="F61" s="24">
        <v>24.668520451798706</v>
      </c>
      <c r="G61" s="24" t="s">
        <v>59</v>
      </c>
      <c r="H61" s="24">
        <v>21.606318410539345</v>
      </c>
      <c r="I61" s="24">
        <v>64.50631841053935</v>
      </c>
      <c r="J61" s="24" t="s">
        <v>73</v>
      </c>
      <c r="K61" s="24">
        <v>3.3023991262027237</v>
      </c>
      <c r="M61" s="24" t="s">
        <v>68</v>
      </c>
      <c r="N61" s="24">
        <v>2.609944391549272</v>
      </c>
      <c r="X61" s="24">
        <v>67.5</v>
      </c>
    </row>
    <row r="62" spans="1:24" ht="12.75" hidden="1">
      <c r="A62" s="24">
        <v>1747</v>
      </c>
      <c r="B62" s="24">
        <v>180.24000549316406</v>
      </c>
      <c r="C62" s="24">
        <v>185.13999938964844</v>
      </c>
      <c r="D62" s="24">
        <v>8.332576751708984</v>
      </c>
      <c r="E62" s="24">
        <v>9.19836139678955</v>
      </c>
      <c r="F62" s="24">
        <v>30.34853377885688</v>
      </c>
      <c r="G62" s="24" t="s">
        <v>56</v>
      </c>
      <c r="H62" s="24">
        <v>-25.844603952184443</v>
      </c>
      <c r="I62" s="24">
        <v>86.89540154097962</v>
      </c>
      <c r="J62" s="24" t="s">
        <v>62</v>
      </c>
      <c r="K62" s="24">
        <v>1.065387011129026</v>
      </c>
      <c r="L62" s="24">
        <v>1.4459943743342683</v>
      </c>
      <c r="M62" s="24">
        <v>0.252216009799373</v>
      </c>
      <c r="N62" s="24">
        <v>0.09620512460740437</v>
      </c>
      <c r="O62" s="24">
        <v>0.04278862676669645</v>
      </c>
      <c r="P62" s="24">
        <v>0.04148109099547529</v>
      </c>
      <c r="Q62" s="24">
        <v>0.005208214913876497</v>
      </c>
      <c r="R62" s="24">
        <v>0.001480723096881267</v>
      </c>
      <c r="S62" s="24">
        <v>0.0005614396437254124</v>
      </c>
      <c r="T62" s="24">
        <v>0.0006103706621942876</v>
      </c>
      <c r="U62" s="24">
        <v>0.00011387914679275553</v>
      </c>
      <c r="V62" s="24">
        <v>5.49388187624103E-05</v>
      </c>
      <c r="W62" s="24">
        <v>3.501860407583285E-05</v>
      </c>
      <c r="X62" s="24">
        <v>67.5</v>
      </c>
    </row>
    <row r="63" spans="1:24" ht="12.75" hidden="1">
      <c r="A63" s="24">
        <v>1730</v>
      </c>
      <c r="B63" s="24">
        <v>134.75999450683594</v>
      </c>
      <c r="C63" s="24">
        <v>129.9600067138672</v>
      </c>
      <c r="D63" s="24">
        <v>8.698296546936035</v>
      </c>
      <c r="E63" s="24">
        <v>9.355210304260254</v>
      </c>
      <c r="F63" s="24">
        <v>34.677961228232675</v>
      </c>
      <c r="G63" s="24" t="s">
        <v>57</v>
      </c>
      <c r="H63" s="24">
        <v>27.675601603369984</v>
      </c>
      <c r="I63" s="24">
        <v>94.93559611020592</v>
      </c>
      <c r="J63" s="24" t="s">
        <v>60</v>
      </c>
      <c r="K63" s="24">
        <v>-0.22939207011265378</v>
      </c>
      <c r="L63" s="24">
        <v>0.007868207200906856</v>
      </c>
      <c r="M63" s="24">
        <v>0.05710184547378898</v>
      </c>
      <c r="N63" s="24">
        <v>-0.0009956896166301355</v>
      </c>
      <c r="O63" s="24">
        <v>-0.008761948106568645</v>
      </c>
      <c r="P63" s="24">
        <v>0.0009001867999063244</v>
      </c>
      <c r="Q63" s="24">
        <v>0.001311903440421754</v>
      </c>
      <c r="R63" s="24">
        <v>-8.000627414131247E-05</v>
      </c>
      <c r="S63" s="24">
        <v>-7.753371635850773E-05</v>
      </c>
      <c r="T63" s="24">
        <v>6.410499358305742E-05</v>
      </c>
      <c r="U63" s="24">
        <v>3.730021137684679E-05</v>
      </c>
      <c r="V63" s="24">
        <v>-6.311120821917629E-06</v>
      </c>
      <c r="W63" s="24">
        <v>-3.6642612345766795E-06</v>
      </c>
      <c r="X63" s="24">
        <v>67.5</v>
      </c>
    </row>
    <row r="64" spans="1:24" ht="12.75" hidden="1">
      <c r="A64" s="24">
        <v>1731</v>
      </c>
      <c r="B64" s="24">
        <v>130.67999267578125</v>
      </c>
      <c r="C64" s="24">
        <v>151.47999572753906</v>
      </c>
      <c r="D64" s="24">
        <v>8.907235145568848</v>
      </c>
      <c r="E64" s="24">
        <v>9.424456596374512</v>
      </c>
      <c r="F64" s="24">
        <v>24.078895068005885</v>
      </c>
      <c r="G64" s="24" t="s">
        <v>58</v>
      </c>
      <c r="H64" s="24">
        <v>1.1819218669788256</v>
      </c>
      <c r="I64" s="24">
        <v>64.36191454276008</v>
      </c>
      <c r="J64" s="24" t="s">
        <v>61</v>
      </c>
      <c r="K64" s="24">
        <v>1.0403983668056533</v>
      </c>
      <c r="L64" s="24">
        <v>1.4459729672168131</v>
      </c>
      <c r="M64" s="24">
        <v>0.24566704061107775</v>
      </c>
      <c r="N64" s="24">
        <v>-0.09619997194861096</v>
      </c>
      <c r="O64" s="24">
        <v>0.04188191550009921</v>
      </c>
      <c r="P64" s="24">
        <v>0.04147132230710971</v>
      </c>
      <c r="Q64" s="24">
        <v>0.005040278955785595</v>
      </c>
      <c r="R64" s="24">
        <v>-0.0014785600717372547</v>
      </c>
      <c r="S64" s="24">
        <v>0.000556060245273978</v>
      </c>
      <c r="T64" s="24">
        <v>0.0006069949712025704</v>
      </c>
      <c r="U64" s="24">
        <v>0.00010759718539761396</v>
      </c>
      <c r="V64" s="24">
        <v>-5.457511851549316E-05</v>
      </c>
      <c r="W64" s="24">
        <v>3.48263667502758E-05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1748</v>
      </c>
      <c r="B66" s="24">
        <v>110.4</v>
      </c>
      <c r="C66" s="24">
        <v>116.2</v>
      </c>
      <c r="D66" s="24">
        <v>9.097165151804573</v>
      </c>
      <c r="E66" s="24">
        <v>9.68707383439946</v>
      </c>
      <c r="F66" s="24">
        <v>20.419348979726784</v>
      </c>
      <c r="G66" s="24" t="s">
        <v>59</v>
      </c>
      <c r="H66" s="24">
        <v>10.495055840332569</v>
      </c>
      <c r="I66" s="24">
        <v>53.395055840332574</v>
      </c>
      <c r="J66" s="24" t="s">
        <v>73</v>
      </c>
      <c r="K66" s="24">
        <v>3.7849642409326525</v>
      </c>
      <c r="M66" s="24" t="s">
        <v>68</v>
      </c>
      <c r="N66" s="24">
        <v>2.4354373576655237</v>
      </c>
      <c r="X66" s="24">
        <v>67.5</v>
      </c>
    </row>
    <row r="67" spans="1:24" ht="12.75" hidden="1">
      <c r="A67" s="24">
        <v>1747</v>
      </c>
      <c r="B67" s="24">
        <v>180.24000549316406</v>
      </c>
      <c r="C67" s="24">
        <v>185.13999938964844</v>
      </c>
      <c r="D67" s="24">
        <v>8.332576751708984</v>
      </c>
      <c r="E67" s="24">
        <v>9.19836139678955</v>
      </c>
      <c r="F67" s="24">
        <v>30.34853377885688</v>
      </c>
      <c r="G67" s="24" t="s">
        <v>56</v>
      </c>
      <c r="H67" s="24">
        <v>-25.844603952184443</v>
      </c>
      <c r="I67" s="24">
        <v>86.89540154097962</v>
      </c>
      <c r="J67" s="24" t="s">
        <v>62</v>
      </c>
      <c r="K67" s="24">
        <v>1.5912033896173872</v>
      </c>
      <c r="L67" s="24">
        <v>1.0473057393931122</v>
      </c>
      <c r="M67" s="24">
        <v>0.37669557806672566</v>
      </c>
      <c r="N67" s="24">
        <v>0.09610850583791387</v>
      </c>
      <c r="O67" s="24">
        <v>0.06390637739461158</v>
      </c>
      <c r="P67" s="24">
        <v>0.030044026622266656</v>
      </c>
      <c r="Q67" s="24">
        <v>0.007778735860034232</v>
      </c>
      <c r="R67" s="24">
        <v>0.0014792291566529828</v>
      </c>
      <c r="S67" s="24">
        <v>0.0008384759887053895</v>
      </c>
      <c r="T67" s="24">
        <v>0.0004420703298971148</v>
      </c>
      <c r="U67" s="24">
        <v>0.00017010381106891955</v>
      </c>
      <c r="V67" s="24">
        <v>5.488319652128132E-05</v>
      </c>
      <c r="W67" s="24">
        <v>5.2288849812181066E-05</v>
      </c>
      <c r="X67" s="24">
        <v>67.5</v>
      </c>
    </row>
    <row r="68" spans="1:24" ht="12.75" hidden="1">
      <c r="A68" s="24">
        <v>1731</v>
      </c>
      <c r="B68" s="24">
        <v>130.67999267578125</v>
      </c>
      <c r="C68" s="24">
        <v>151.47999572753906</v>
      </c>
      <c r="D68" s="24">
        <v>8.907235145568848</v>
      </c>
      <c r="E68" s="24">
        <v>9.424456596374512</v>
      </c>
      <c r="F68" s="24">
        <v>34.32916454823005</v>
      </c>
      <c r="G68" s="24" t="s">
        <v>57</v>
      </c>
      <c r="H68" s="24">
        <v>28.580478422966394</v>
      </c>
      <c r="I68" s="24">
        <v>91.76047109874764</v>
      </c>
      <c r="J68" s="24" t="s">
        <v>60</v>
      </c>
      <c r="K68" s="24">
        <v>-0.6900308723339132</v>
      </c>
      <c r="L68" s="24">
        <v>0.0056987426566804</v>
      </c>
      <c r="M68" s="24">
        <v>0.16720321027868848</v>
      </c>
      <c r="N68" s="24">
        <v>-0.0009948069350213203</v>
      </c>
      <c r="O68" s="24">
        <v>-0.027090407750628983</v>
      </c>
      <c r="P68" s="24">
        <v>0.0006520380541197287</v>
      </c>
      <c r="Q68" s="24">
        <v>0.0036344952549564706</v>
      </c>
      <c r="R68" s="24">
        <v>-7.995451030956274E-05</v>
      </c>
      <c r="S68" s="24">
        <v>-0.0003032848661571917</v>
      </c>
      <c r="T68" s="24">
        <v>4.6439399154350225E-05</v>
      </c>
      <c r="U68" s="24">
        <v>9.113100304262532E-05</v>
      </c>
      <c r="V68" s="24">
        <v>-6.3113210987185255E-06</v>
      </c>
      <c r="W68" s="24">
        <v>-1.726722915541414E-05</v>
      </c>
      <c r="X68" s="24">
        <v>67.5</v>
      </c>
    </row>
    <row r="69" spans="1:24" ht="12.75" hidden="1">
      <c r="A69" s="24">
        <v>1730</v>
      </c>
      <c r="B69" s="24">
        <v>134.75999450683594</v>
      </c>
      <c r="C69" s="24">
        <v>129.9600067138672</v>
      </c>
      <c r="D69" s="24">
        <v>8.698296546936035</v>
      </c>
      <c r="E69" s="24">
        <v>9.355210304260254</v>
      </c>
      <c r="F69" s="24">
        <v>28.71950330521376</v>
      </c>
      <c r="G69" s="24" t="s">
        <v>58</v>
      </c>
      <c r="H69" s="24">
        <v>11.363519382145086</v>
      </c>
      <c r="I69" s="24">
        <v>78.62351388898102</v>
      </c>
      <c r="J69" s="24" t="s">
        <v>61</v>
      </c>
      <c r="K69" s="24">
        <v>1.4338011097624248</v>
      </c>
      <c r="L69" s="24">
        <v>1.0472902348909239</v>
      </c>
      <c r="M69" s="24">
        <v>0.3375539142233805</v>
      </c>
      <c r="N69" s="24">
        <v>-0.09610335713989579</v>
      </c>
      <c r="O69" s="24">
        <v>0.057880349684562064</v>
      </c>
      <c r="P69" s="24">
        <v>0.03003695027887231</v>
      </c>
      <c r="Q69" s="24">
        <v>0.006877439626916503</v>
      </c>
      <c r="R69" s="24">
        <v>-0.0014770667466886703</v>
      </c>
      <c r="S69" s="24">
        <v>0.0007817034435100658</v>
      </c>
      <c r="T69" s="24">
        <v>0.0004396243382497457</v>
      </c>
      <c r="U69" s="24">
        <v>0.00014363302832084163</v>
      </c>
      <c r="V69" s="24">
        <v>-5.451910203206264E-05</v>
      </c>
      <c r="W69" s="24">
        <v>4.935551247809351E-05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1748</v>
      </c>
      <c r="B71" s="24">
        <v>110.4</v>
      </c>
      <c r="C71" s="24">
        <v>116.2</v>
      </c>
      <c r="D71" s="24">
        <v>9.097165151804573</v>
      </c>
      <c r="E71" s="24">
        <v>9.68707383439946</v>
      </c>
      <c r="F71" s="24">
        <v>30.818515432072928</v>
      </c>
      <c r="G71" s="24" t="s">
        <v>59</v>
      </c>
      <c r="H71" s="24">
        <v>37.6880909349982</v>
      </c>
      <c r="I71" s="24">
        <v>80.5880909349982</v>
      </c>
      <c r="J71" s="24" t="s">
        <v>73</v>
      </c>
      <c r="K71" s="24">
        <v>3.5410445568162587</v>
      </c>
      <c r="M71" s="24" t="s">
        <v>68</v>
      </c>
      <c r="N71" s="24">
        <v>2.7320768592328366</v>
      </c>
      <c r="X71" s="24">
        <v>67.5</v>
      </c>
    </row>
    <row r="72" spans="1:24" ht="12.75" hidden="1">
      <c r="A72" s="24">
        <v>1731</v>
      </c>
      <c r="B72" s="24">
        <v>130.67999267578125</v>
      </c>
      <c r="C72" s="24">
        <v>151.47999572753906</v>
      </c>
      <c r="D72" s="24">
        <v>8.907235145568848</v>
      </c>
      <c r="E72" s="24">
        <v>9.424456596374512</v>
      </c>
      <c r="F72" s="24">
        <v>21.81218337837907</v>
      </c>
      <c r="G72" s="24" t="s">
        <v>56</v>
      </c>
      <c r="H72" s="24">
        <v>-4.87690698080678</v>
      </c>
      <c r="I72" s="24">
        <v>58.30308569497447</v>
      </c>
      <c r="J72" s="24" t="s">
        <v>62</v>
      </c>
      <c r="K72" s="24">
        <v>1.1673661217548257</v>
      </c>
      <c r="L72" s="24">
        <v>1.445350649549679</v>
      </c>
      <c r="M72" s="24">
        <v>0.27635705781215825</v>
      </c>
      <c r="N72" s="24">
        <v>0.09453341361123832</v>
      </c>
      <c r="O72" s="24">
        <v>0.04688303382504575</v>
      </c>
      <c r="P72" s="24">
        <v>0.04146240107998746</v>
      </c>
      <c r="Q72" s="24">
        <v>0.005706778694244705</v>
      </c>
      <c r="R72" s="24">
        <v>0.0014550903574051556</v>
      </c>
      <c r="S72" s="24">
        <v>0.0006151081430583399</v>
      </c>
      <c r="T72" s="24">
        <v>0.0006101145356832496</v>
      </c>
      <c r="U72" s="24">
        <v>0.00012486153636214633</v>
      </c>
      <c r="V72" s="24">
        <v>5.399594791934678E-05</v>
      </c>
      <c r="W72" s="24">
        <v>3.835856774873073E-05</v>
      </c>
      <c r="X72" s="24">
        <v>67.5</v>
      </c>
    </row>
    <row r="73" spans="1:24" ht="12.75" hidden="1">
      <c r="A73" s="24">
        <v>1730</v>
      </c>
      <c r="B73" s="24">
        <v>134.75999450683594</v>
      </c>
      <c r="C73" s="24">
        <v>129.9600067138672</v>
      </c>
      <c r="D73" s="24">
        <v>8.698296546936035</v>
      </c>
      <c r="E73" s="24">
        <v>9.355210304260254</v>
      </c>
      <c r="F73" s="24">
        <v>28.71950330521376</v>
      </c>
      <c r="G73" s="24" t="s">
        <v>57</v>
      </c>
      <c r="H73" s="24">
        <v>11.363519382145086</v>
      </c>
      <c r="I73" s="24">
        <v>78.62351388898102</v>
      </c>
      <c r="J73" s="24" t="s">
        <v>60</v>
      </c>
      <c r="K73" s="24">
        <v>1.010229838395197</v>
      </c>
      <c r="L73" s="24">
        <v>0.007865467595155296</v>
      </c>
      <c r="M73" s="24">
        <v>-0.24071611034651255</v>
      </c>
      <c r="N73" s="24">
        <v>-0.0009776162489746778</v>
      </c>
      <c r="O73" s="24">
        <v>0.040316442470605625</v>
      </c>
      <c r="P73" s="24">
        <v>0.0008996932055580909</v>
      </c>
      <c r="Q73" s="24">
        <v>-0.00504259261901559</v>
      </c>
      <c r="R73" s="24">
        <v>-7.853173226602521E-05</v>
      </c>
      <c r="S73" s="24">
        <v>0.0005065852432799524</v>
      </c>
      <c r="T73" s="24">
        <v>6.405239680465039E-05</v>
      </c>
      <c r="U73" s="24">
        <v>-0.00011461134084394324</v>
      </c>
      <c r="V73" s="24">
        <v>-6.185707846511986E-06</v>
      </c>
      <c r="W73" s="24">
        <v>3.0858551127863597E-05</v>
      </c>
      <c r="X73" s="24">
        <v>67.5</v>
      </c>
    </row>
    <row r="74" spans="1:24" ht="12.75" hidden="1">
      <c r="A74" s="24">
        <v>1747</v>
      </c>
      <c r="B74" s="24">
        <v>180.24000549316406</v>
      </c>
      <c r="C74" s="24">
        <v>185.13999938964844</v>
      </c>
      <c r="D74" s="24">
        <v>8.332576751708984</v>
      </c>
      <c r="E74" s="24">
        <v>9.19836139678955</v>
      </c>
      <c r="F74" s="24">
        <v>32.395634317578065</v>
      </c>
      <c r="G74" s="24" t="s">
        <v>58</v>
      </c>
      <c r="H74" s="24">
        <v>-19.98324588450538</v>
      </c>
      <c r="I74" s="24">
        <v>92.75675960865868</v>
      </c>
      <c r="J74" s="24" t="s">
        <v>61</v>
      </c>
      <c r="K74" s="24">
        <v>-0.5849609694987491</v>
      </c>
      <c r="L74" s="24">
        <v>1.4453292478093664</v>
      </c>
      <c r="M74" s="24">
        <v>-0.13575337057413406</v>
      </c>
      <c r="N74" s="24">
        <v>-0.09452835847227645</v>
      </c>
      <c r="O74" s="24">
        <v>-0.023929131349773876</v>
      </c>
      <c r="P74" s="24">
        <v>0.04145263870314673</v>
      </c>
      <c r="Q74" s="24">
        <v>-0.0026719997649204226</v>
      </c>
      <c r="R74" s="24">
        <v>-0.0014529696195174767</v>
      </c>
      <c r="S74" s="24">
        <v>-0.00034889743327756154</v>
      </c>
      <c r="T74" s="24">
        <v>0.0006067429745086192</v>
      </c>
      <c r="U74" s="24">
        <v>-4.954436206743467E-05</v>
      </c>
      <c r="V74" s="24">
        <v>-5.364046429838587E-05</v>
      </c>
      <c r="W74" s="24">
        <v>-2.2784414454249058E-05</v>
      </c>
      <c r="X74" s="24">
        <v>67.5</v>
      </c>
    </row>
    <row r="75" s="100" customFormat="1" ht="12.75">
      <c r="A75" s="100" t="s">
        <v>104</v>
      </c>
    </row>
    <row r="76" spans="1:24" s="100" customFormat="1" ht="12.75">
      <c r="A76" s="100">
        <v>1748</v>
      </c>
      <c r="B76" s="100">
        <v>110.4</v>
      </c>
      <c r="C76" s="100">
        <v>116.2</v>
      </c>
      <c r="D76" s="100">
        <v>9.097165151804573</v>
      </c>
      <c r="E76" s="100">
        <v>9.68707383439946</v>
      </c>
      <c r="F76" s="100">
        <v>20.419348979726784</v>
      </c>
      <c r="G76" s="100" t="s">
        <v>59</v>
      </c>
      <c r="H76" s="100">
        <v>10.495055840332569</v>
      </c>
      <c r="I76" s="100">
        <v>53.395055840332574</v>
      </c>
      <c r="J76" s="100" t="s">
        <v>73</v>
      </c>
      <c r="K76" s="100">
        <v>2.3807493202733476</v>
      </c>
      <c r="M76" s="100" t="s">
        <v>68</v>
      </c>
      <c r="N76" s="100">
        <v>1.3114758255137786</v>
      </c>
      <c r="X76" s="100">
        <v>67.5</v>
      </c>
    </row>
    <row r="77" spans="1:24" s="100" customFormat="1" ht="12.75">
      <c r="A77" s="100">
        <v>1731</v>
      </c>
      <c r="B77" s="100">
        <v>130.67999267578125</v>
      </c>
      <c r="C77" s="100">
        <v>151.47999572753906</v>
      </c>
      <c r="D77" s="100">
        <v>8.907235145568848</v>
      </c>
      <c r="E77" s="100">
        <v>9.424456596374512</v>
      </c>
      <c r="F77" s="100">
        <v>21.81218337837907</v>
      </c>
      <c r="G77" s="100" t="s">
        <v>56</v>
      </c>
      <c r="H77" s="100">
        <v>-4.87690698080678</v>
      </c>
      <c r="I77" s="100">
        <v>58.30308569497447</v>
      </c>
      <c r="J77" s="100" t="s">
        <v>62</v>
      </c>
      <c r="K77" s="100">
        <v>1.445223181513286</v>
      </c>
      <c r="L77" s="100">
        <v>0.40237546286353043</v>
      </c>
      <c r="M77" s="100">
        <v>0.3421375510619054</v>
      </c>
      <c r="N77" s="100">
        <v>0.09777586687126484</v>
      </c>
      <c r="O77" s="100">
        <v>0.0580429366816187</v>
      </c>
      <c r="P77" s="100">
        <v>0.01154284352997733</v>
      </c>
      <c r="Q77" s="100">
        <v>0.007065125107166465</v>
      </c>
      <c r="R77" s="100">
        <v>0.0015050091227658655</v>
      </c>
      <c r="S77" s="100">
        <v>0.0007615196052817424</v>
      </c>
      <c r="T77" s="100">
        <v>0.00016982226287127572</v>
      </c>
      <c r="U77" s="100">
        <v>0.0001545236729330767</v>
      </c>
      <c r="V77" s="100">
        <v>5.586832362558077E-05</v>
      </c>
      <c r="W77" s="100">
        <v>4.748776582168734E-05</v>
      </c>
      <c r="X77" s="100">
        <v>67.5</v>
      </c>
    </row>
    <row r="78" spans="1:24" s="100" customFormat="1" ht="12.75">
      <c r="A78" s="100">
        <v>1747</v>
      </c>
      <c r="B78" s="100">
        <v>180.24000549316406</v>
      </c>
      <c r="C78" s="100">
        <v>185.13999938964844</v>
      </c>
      <c r="D78" s="100">
        <v>8.332576751708984</v>
      </c>
      <c r="E78" s="100">
        <v>9.19836139678955</v>
      </c>
      <c r="F78" s="100">
        <v>36.485565437429514</v>
      </c>
      <c r="G78" s="100" t="s">
        <v>57</v>
      </c>
      <c r="H78" s="100">
        <v>-8.27275569990094</v>
      </c>
      <c r="I78" s="100">
        <v>104.46724979326312</v>
      </c>
      <c r="J78" s="100" t="s">
        <v>60</v>
      </c>
      <c r="K78" s="100">
        <v>0.7267152789737068</v>
      </c>
      <c r="L78" s="100">
        <v>-0.0021885706767012228</v>
      </c>
      <c r="M78" s="100">
        <v>-0.16866740526857324</v>
      </c>
      <c r="N78" s="100">
        <v>-0.0010109439219141245</v>
      </c>
      <c r="O78" s="100">
        <v>0.029725638920582744</v>
      </c>
      <c r="P78" s="100">
        <v>-0.00025063170282435554</v>
      </c>
      <c r="Q78" s="100">
        <v>-0.0033204441900755222</v>
      </c>
      <c r="R78" s="100">
        <v>-8.127340070247742E-05</v>
      </c>
      <c r="S78" s="100">
        <v>0.0004332743254243179</v>
      </c>
      <c r="T78" s="100">
        <v>-1.785844761787218E-05</v>
      </c>
      <c r="U78" s="100">
        <v>-6.157565931315246E-05</v>
      </c>
      <c r="V78" s="100">
        <v>-6.405305952405584E-06</v>
      </c>
      <c r="W78" s="100">
        <v>2.8298304348394633E-05</v>
      </c>
      <c r="X78" s="100">
        <v>67.5</v>
      </c>
    </row>
    <row r="79" spans="1:24" s="100" customFormat="1" ht="12.75">
      <c r="A79" s="100">
        <v>1730</v>
      </c>
      <c r="B79" s="100">
        <v>134.75999450683594</v>
      </c>
      <c r="C79" s="100">
        <v>129.9600067138672</v>
      </c>
      <c r="D79" s="100">
        <v>8.698296546936035</v>
      </c>
      <c r="E79" s="100">
        <v>9.355210304260254</v>
      </c>
      <c r="F79" s="100">
        <v>34.677961228232675</v>
      </c>
      <c r="G79" s="100" t="s">
        <v>58</v>
      </c>
      <c r="H79" s="100">
        <v>27.675601603369984</v>
      </c>
      <c r="I79" s="100">
        <v>94.93559611020592</v>
      </c>
      <c r="J79" s="100" t="s">
        <v>61</v>
      </c>
      <c r="K79" s="100">
        <v>1.2492217367983767</v>
      </c>
      <c r="L79" s="100">
        <v>-0.4023695108641228</v>
      </c>
      <c r="M79" s="100">
        <v>0.297673328073922</v>
      </c>
      <c r="N79" s="100">
        <v>-0.09777064045414682</v>
      </c>
      <c r="O79" s="100">
        <v>0.04985347419578232</v>
      </c>
      <c r="P79" s="100">
        <v>-0.011540122205032269</v>
      </c>
      <c r="Q79" s="100">
        <v>0.0062362362976804905</v>
      </c>
      <c r="R79" s="100">
        <v>-0.0015028130602129908</v>
      </c>
      <c r="S79" s="100">
        <v>0.0006262471302581458</v>
      </c>
      <c r="T79" s="100">
        <v>-0.00016888065850002002</v>
      </c>
      <c r="U79" s="100">
        <v>0.00014172509896584668</v>
      </c>
      <c r="V79" s="100">
        <v>-5.549992468813542E-05</v>
      </c>
      <c r="W79" s="100">
        <v>3.813520517502227E-05</v>
      </c>
      <c r="X79" s="100">
        <v>67.5</v>
      </c>
    </row>
    <row r="80" ht="12.75" hidden="1">
      <c r="A80" s="24" t="s">
        <v>113</v>
      </c>
    </row>
    <row r="81" spans="1:24" ht="12.75" hidden="1">
      <c r="A81" s="24">
        <v>1748</v>
      </c>
      <c r="B81" s="24">
        <v>109.16</v>
      </c>
      <c r="C81" s="24">
        <v>111.06</v>
      </c>
      <c r="D81" s="24">
        <v>9.222564563575324</v>
      </c>
      <c r="E81" s="24">
        <v>9.656156893132625</v>
      </c>
      <c r="F81" s="24">
        <v>22.406265310451346</v>
      </c>
      <c r="G81" s="24" t="s">
        <v>59</v>
      </c>
      <c r="H81" s="24">
        <v>16.131020520168015</v>
      </c>
      <c r="I81" s="24">
        <v>57.79102052016801</v>
      </c>
      <c r="J81" s="24" t="s">
        <v>73</v>
      </c>
      <c r="K81" s="24">
        <v>4.481872357497216</v>
      </c>
      <c r="M81" s="24" t="s">
        <v>68</v>
      </c>
      <c r="N81" s="24">
        <v>2.4485033547365123</v>
      </c>
      <c r="X81" s="24">
        <v>67.5</v>
      </c>
    </row>
    <row r="82" spans="1:24" ht="12.75" hidden="1">
      <c r="A82" s="24">
        <v>1730</v>
      </c>
      <c r="B82" s="24">
        <v>128.67999267578125</v>
      </c>
      <c r="C82" s="24">
        <v>111.37999725341797</v>
      </c>
      <c r="D82" s="24">
        <v>8.734941482543945</v>
      </c>
      <c r="E82" s="24">
        <v>9.165911674499512</v>
      </c>
      <c r="F82" s="24">
        <v>20.184734634734788</v>
      </c>
      <c r="G82" s="24" t="s">
        <v>56</v>
      </c>
      <c r="H82" s="24">
        <v>-6.16742972427059</v>
      </c>
      <c r="I82" s="24">
        <v>55.01256295151065</v>
      </c>
      <c r="J82" s="24" t="s">
        <v>62</v>
      </c>
      <c r="K82" s="24">
        <v>1.987124688974247</v>
      </c>
      <c r="L82" s="24">
        <v>0.5501269437656008</v>
      </c>
      <c r="M82" s="24">
        <v>0.47042573344146693</v>
      </c>
      <c r="N82" s="24">
        <v>0.05053220106083279</v>
      </c>
      <c r="O82" s="24">
        <v>0.0798064858763384</v>
      </c>
      <c r="P82" s="24">
        <v>0.01578136253011729</v>
      </c>
      <c r="Q82" s="24">
        <v>0.009714301051487288</v>
      </c>
      <c r="R82" s="24">
        <v>0.0007778299975631359</v>
      </c>
      <c r="S82" s="24">
        <v>0.0010470395171150793</v>
      </c>
      <c r="T82" s="24">
        <v>0.0002321620643229841</v>
      </c>
      <c r="U82" s="24">
        <v>0.00021245676671234178</v>
      </c>
      <c r="V82" s="24">
        <v>2.889242856733025E-05</v>
      </c>
      <c r="W82" s="24">
        <v>6.528443971521352E-05</v>
      </c>
      <c r="X82" s="24">
        <v>67.5</v>
      </c>
    </row>
    <row r="83" spans="1:24" ht="12.75" hidden="1">
      <c r="A83" s="24">
        <v>1747</v>
      </c>
      <c r="B83" s="24">
        <v>160.74000549316406</v>
      </c>
      <c r="C83" s="24">
        <v>170.24000549316406</v>
      </c>
      <c r="D83" s="24">
        <v>8.934224128723145</v>
      </c>
      <c r="E83" s="24">
        <v>9.416258811950684</v>
      </c>
      <c r="F83" s="24">
        <v>26.050273443310957</v>
      </c>
      <c r="G83" s="24" t="s">
        <v>57</v>
      </c>
      <c r="H83" s="24">
        <v>-23.73137365902565</v>
      </c>
      <c r="I83" s="24">
        <v>69.50863183413841</v>
      </c>
      <c r="J83" s="24" t="s">
        <v>60</v>
      </c>
      <c r="K83" s="24">
        <v>1.5380980499173549</v>
      </c>
      <c r="L83" s="24">
        <v>-0.0029928387425181367</v>
      </c>
      <c r="M83" s="24">
        <v>-0.36071499990207245</v>
      </c>
      <c r="N83" s="24">
        <v>-0.0005219929377371747</v>
      </c>
      <c r="O83" s="24">
        <v>0.062314173877409534</v>
      </c>
      <c r="P83" s="24">
        <v>-0.0003427530542898001</v>
      </c>
      <c r="Q83" s="24">
        <v>-0.007282527109302779</v>
      </c>
      <c r="R83" s="24">
        <v>-4.195971747842784E-05</v>
      </c>
      <c r="S83" s="24">
        <v>0.000859842707351274</v>
      </c>
      <c r="T83" s="24">
        <v>-2.4424456253237504E-05</v>
      </c>
      <c r="U83" s="24">
        <v>-0.0001476121382706314</v>
      </c>
      <c r="V83" s="24">
        <v>-3.2963085375975873E-06</v>
      </c>
      <c r="W83" s="24">
        <v>5.481804547315042E-05</v>
      </c>
      <c r="X83" s="24">
        <v>67.5</v>
      </c>
    </row>
    <row r="84" spans="1:24" ht="12.75" hidden="1">
      <c r="A84" s="24">
        <v>1731</v>
      </c>
      <c r="B84" s="24">
        <v>119.0999984741211</v>
      </c>
      <c r="C84" s="24">
        <v>139.10000610351562</v>
      </c>
      <c r="D84" s="24">
        <v>9.12508487701416</v>
      </c>
      <c r="E84" s="24">
        <v>9.620732307434082</v>
      </c>
      <c r="F84" s="24">
        <v>30.02406475810374</v>
      </c>
      <c r="G84" s="24" t="s">
        <v>58</v>
      </c>
      <c r="H84" s="24">
        <v>26.699072826467827</v>
      </c>
      <c r="I84" s="24">
        <v>78.29907130058892</v>
      </c>
      <c r="J84" s="24" t="s">
        <v>61</v>
      </c>
      <c r="K84" s="24">
        <v>1.2581410566273674</v>
      </c>
      <c r="L84" s="24">
        <v>-0.5501188027809464</v>
      </c>
      <c r="M84" s="24">
        <v>0.3019686399770512</v>
      </c>
      <c r="N84" s="24">
        <v>-0.050529504919654446</v>
      </c>
      <c r="O84" s="24">
        <v>0.04985999320002132</v>
      </c>
      <c r="P84" s="24">
        <v>-0.015777639989895988</v>
      </c>
      <c r="Q84" s="24">
        <v>0.00642903132837266</v>
      </c>
      <c r="R84" s="24">
        <v>-0.0007766974232081619</v>
      </c>
      <c r="S84" s="24">
        <v>0.000597463194695213</v>
      </c>
      <c r="T84" s="24">
        <v>-0.00023087371016952771</v>
      </c>
      <c r="U84" s="24">
        <v>0.00015280227209382203</v>
      </c>
      <c r="V84" s="24">
        <v>-2.8703776381222772E-05</v>
      </c>
      <c r="W84" s="24">
        <v>3.545475933401553E-05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1748</v>
      </c>
      <c r="B86" s="24">
        <v>109.16</v>
      </c>
      <c r="C86" s="24">
        <v>111.06</v>
      </c>
      <c r="D86" s="24">
        <v>9.222564563575324</v>
      </c>
      <c r="E86" s="24">
        <v>9.656156893132625</v>
      </c>
      <c r="F86" s="24">
        <v>28.247809399370958</v>
      </c>
      <c r="G86" s="24" t="s">
        <v>59</v>
      </c>
      <c r="H86" s="24">
        <v>31.197734657251445</v>
      </c>
      <c r="I86" s="24">
        <v>72.85773465725144</v>
      </c>
      <c r="J86" s="24" t="s">
        <v>73</v>
      </c>
      <c r="K86" s="24">
        <v>2.5716207987804798</v>
      </c>
      <c r="M86" s="24" t="s">
        <v>68</v>
      </c>
      <c r="N86" s="24">
        <v>1.6113903661402837</v>
      </c>
      <c r="X86" s="24">
        <v>67.5</v>
      </c>
    </row>
    <row r="87" spans="1:24" ht="12.75" hidden="1">
      <c r="A87" s="24">
        <v>1730</v>
      </c>
      <c r="B87" s="24">
        <v>128.67999267578125</v>
      </c>
      <c r="C87" s="24">
        <v>111.37999725341797</v>
      </c>
      <c r="D87" s="24">
        <v>8.734941482543945</v>
      </c>
      <c r="E87" s="24">
        <v>9.165911674499512</v>
      </c>
      <c r="F87" s="24">
        <v>20.184734634734788</v>
      </c>
      <c r="G87" s="24" t="s">
        <v>56</v>
      </c>
      <c r="H87" s="24">
        <v>-6.16742972427059</v>
      </c>
      <c r="I87" s="24">
        <v>55.01256295151065</v>
      </c>
      <c r="J87" s="24" t="s">
        <v>62</v>
      </c>
      <c r="K87" s="24">
        <v>1.3453462737580861</v>
      </c>
      <c r="L87" s="24">
        <v>0.8086536415393772</v>
      </c>
      <c r="M87" s="24">
        <v>0.3184920748525892</v>
      </c>
      <c r="N87" s="24">
        <v>0.052954942499720055</v>
      </c>
      <c r="O87" s="24">
        <v>0.05403120115899791</v>
      </c>
      <c r="P87" s="24">
        <v>0.023197640596537752</v>
      </c>
      <c r="Q87" s="24">
        <v>0.006576819084656721</v>
      </c>
      <c r="R87" s="24">
        <v>0.0008151058831497886</v>
      </c>
      <c r="S87" s="24">
        <v>0.0007088965526596406</v>
      </c>
      <c r="T87" s="24">
        <v>0.00034137606881560237</v>
      </c>
      <c r="U87" s="24">
        <v>0.00014385868479257805</v>
      </c>
      <c r="V87" s="24">
        <v>3.0256771449086283E-05</v>
      </c>
      <c r="W87" s="24">
        <v>4.420658692971084E-05</v>
      </c>
      <c r="X87" s="24">
        <v>67.5</v>
      </c>
    </row>
    <row r="88" spans="1:24" ht="12.75" hidden="1">
      <c r="A88" s="24">
        <v>1731</v>
      </c>
      <c r="B88" s="24">
        <v>119.0999984741211</v>
      </c>
      <c r="C88" s="24">
        <v>139.10000610351562</v>
      </c>
      <c r="D88" s="24">
        <v>9.12508487701416</v>
      </c>
      <c r="E88" s="24">
        <v>9.620732307434082</v>
      </c>
      <c r="F88" s="24">
        <v>18.34990673214454</v>
      </c>
      <c r="G88" s="24" t="s">
        <v>57</v>
      </c>
      <c r="H88" s="24">
        <v>-3.7456966946945442</v>
      </c>
      <c r="I88" s="24">
        <v>47.85430177942656</v>
      </c>
      <c r="J88" s="24" t="s">
        <v>60</v>
      </c>
      <c r="K88" s="24">
        <v>1.3437530745815918</v>
      </c>
      <c r="L88" s="24">
        <v>0.004400669130631807</v>
      </c>
      <c r="M88" s="24">
        <v>-0.31827052557968755</v>
      </c>
      <c r="N88" s="24">
        <v>-0.0005473650646660159</v>
      </c>
      <c r="O88" s="24">
        <v>0.05393572578876034</v>
      </c>
      <c r="P88" s="24">
        <v>0.0005032337634852752</v>
      </c>
      <c r="Q88" s="24">
        <v>-0.006576416772226276</v>
      </c>
      <c r="R88" s="24">
        <v>-4.3959243644891755E-05</v>
      </c>
      <c r="S88" s="24">
        <v>0.0007031892950986787</v>
      </c>
      <c r="T88" s="24">
        <v>3.581951256349792E-05</v>
      </c>
      <c r="U88" s="24">
        <v>-0.000143524569223455</v>
      </c>
      <c r="V88" s="24">
        <v>-3.455244860604245E-06</v>
      </c>
      <c r="W88" s="24">
        <v>4.3641377201028703E-05</v>
      </c>
      <c r="X88" s="24">
        <v>67.5</v>
      </c>
    </row>
    <row r="89" spans="1:24" ht="12.75" hidden="1">
      <c r="A89" s="24">
        <v>1747</v>
      </c>
      <c r="B89" s="24">
        <v>160.74000549316406</v>
      </c>
      <c r="C89" s="24">
        <v>170.24000549316406</v>
      </c>
      <c r="D89" s="24">
        <v>8.934224128723145</v>
      </c>
      <c r="E89" s="24">
        <v>9.416258811950684</v>
      </c>
      <c r="F89" s="24">
        <v>32.04603048833799</v>
      </c>
      <c r="G89" s="24" t="s">
        <v>58</v>
      </c>
      <c r="H89" s="24">
        <v>-7.733197289912013</v>
      </c>
      <c r="I89" s="24">
        <v>85.50680820325205</v>
      </c>
      <c r="J89" s="24" t="s">
        <v>61</v>
      </c>
      <c r="K89" s="24">
        <v>-0.06545434185205876</v>
      </c>
      <c r="L89" s="24">
        <v>0.808641667295285</v>
      </c>
      <c r="M89" s="24">
        <v>-0.011877469896266877</v>
      </c>
      <c r="N89" s="24">
        <v>-0.052952113523773915</v>
      </c>
      <c r="O89" s="24">
        <v>-0.0032106358130051097</v>
      </c>
      <c r="P89" s="24">
        <v>0.023192181549509847</v>
      </c>
      <c r="Q89" s="24">
        <v>-7.274414262193734E-05</v>
      </c>
      <c r="R89" s="24">
        <v>-0.0008139196432348626</v>
      </c>
      <c r="S89" s="24">
        <v>-8.977269981094476E-05</v>
      </c>
      <c r="T89" s="24">
        <v>0.00033949165362304315</v>
      </c>
      <c r="U89" s="24">
        <v>9.798939711621858E-06</v>
      </c>
      <c r="V89" s="24">
        <v>-3.0058834000598074E-05</v>
      </c>
      <c r="W89" s="24">
        <v>-7.046454709399121E-06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1748</v>
      </c>
      <c r="B91" s="24">
        <v>109.16</v>
      </c>
      <c r="C91" s="24">
        <v>111.06</v>
      </c>
      <c r="D91" s="24">
        <v>9.222564563575324</v>
      </c>
      <c r="E91" s="24">
        <v>9.656156893132625</v>
      </c>
      <c r="F91" s="24">
        <v>22.406265310451346</v>
      </c>
      <c r="G91" s="24" t="s">
        <v>59</v>
      </c>
      <c r="H91" s="24">
        <v>16.131020520168015</v>
      </c>
      <c r="I91" s="24">
        <v>57.79102052016801</v>
      </c>
      <c r="J91" s="24" t="s">
        <v>73</v>
      </c>
      <c r="K91" s="24">
        <v>2.278242911304229</v>
      </c>
      <c r="M91" s="24" t="s">
        <v>68</v>
      </c>
      <c r="N91" s="24">
        <v>1.8866472091474582</v>
      </c>
      <c r="X91" s="24">
        <v>67.5</v>
      </c>
    </row>
    <row r="92" spans="1:24" ht="12.75" hidden="1">
      <c r="A92" s="24">
        <v>1747</v>
      </c>
      <c r="B92" s="24">
        <v>160.74000549316406</v>
      </c>
      <c r="C92" s="24">
        <v>170.24000549316406</v>
      </c>
      <c r="D92" s="24">
        <v>8.934224128723145</v>
      </c>
      <c r="E92" s="24">
        <v>9.416258811950684</v>
      </c>
      <c r="F92" s="24">
        <v>26.65697491859599</v>
      </c>
      <c r="G92" s="24" t="s">
        <v>56</v>
      </c>
      <c r="H92" s="24">
        <v>-22.112542687036594</v>
      </c>
      <c r="I92" s="24">
        <v>71.12746280612747</v>
      </c>
      <c r="J92" s="24" t="s">
        <v>62</v>
      </c>
      <c r="K92" s="24">
        <v>0.765314751275876</v>
      </c>
      <c r="L92" s="24">
        <v>1.2862238100386059</v>
      </c>
      <c r="M92" s="24">
        <v>0.18117790771456233</v>
      </c>
      <c r="N92" s="24">
        <v>0.0549338653994255</v>
      </c>
      <c r="O92" s="24">
        <v>0.0307370485805065</v>
      </c>
      <c r="P92" s="24">
        <v>0.03689777000645371</v>
      </c>
      <c r="Q92" s="24">
        <v>0.0037412991194691308</v>
      </c>
      <c r="R92" s="24">
        <v>0.0008454716684536039</v>
      </c>
      <c r="S92" s="24">
        <v>0.0004033064871172386</v>
      </c>
      <c r="T92" s="24">
        <v>0.000542927672595065</v>
      </c>
      <c r="U92" s="24">
        <v>8.179689859292393E-05</v>
      </c>
      <c r="V92" s="24">
        <v>3.1363665010896364E-05</v>
      </c>
      <c r="W92" s="24">
        <v>2.5152962729436E-05</v>
      </c>
      <c r="X92" s="24">
        <v>67.5</v>
      </c>
    </row>
    <row r="93" spans="1:24" ht="12.75" hidden="1">
      <c r="A93" s="24">
        <v>1730</v>
      </c>
      <c r="B93" s="24">
        <v>128.67999267578125</v>
      </c>
      <c r="C93" s="24">
        <v>111.37999725341797</v>
      </c>
      <c r="D93" s="24">
        <v>8.734941482543945</v>
      </c>
      <c r="E93" s="24">
        <v>9.165911674499512</v>
      </c>
      <c r="F93" s="24">
        <v>31.174639916691838</v>
      </c>
      <c r="G93" s="24" t="s">
        <v>57</v>
      </c>
      <c r="H93" s="24">
        <v>23.78505006282596</v>
      </c>
      <c r="I93" s="24">
        <v>84.96504273860721</v>
      </c>
      <c r="J93" s="24" t="s">
        <v>60</v>
      </c>
      <c r="K93" s="24">
        <v>-0.2916400599363904</v>
      </c>
      <c r="L93" s="24">
        <v>0.00699856934538701</v>
      </c>
      <c r="M93" s="24">
        <v>0.07094157643259733</v>
      </c>
      <c r="N93" s="24">
        <v>-0.0005687907915195512</v>
      </c>
      <c r="O93" s="24">
        <v>-0.011405913672742655</v>
      </c>
      <c r="P93" s="24">
        <v>0.0008007367191376143</v>
      </c>
      <c r="Q93" s="24">
        <v>0.0015547989844714324</v>
      </c>
      <c r="R93" s="24">
        <v>-4.569295289295379E-05</v>
      </c>
      <c r="S93" s="24">
        <v>-0.00012397171857763493</v>
      </c>
      <c r="T93" s="24">
        <v>5.7025012376694684E-05</v>
      </c>
      <c r="U93" s="24">
        <v>3.9763789460030096E-05</v>
      </c>
      <c r="V93" s="24">
        <v>-3.604932395650606E-06</v>
      </c>
      <c r="W93" s="24">
        <v>-6.9178114975410285E-06</v>
      </c>
      <c r="X93" s="24">
        <v>67.5</v>
      </c>
    </row>
    <row r="94" spans="1:24" ht="12.75" hidden="1">
      <c r="A94" s="24">
        <v>1731</v>
      </c>
      <c r="B94" s="24">
        <v>119.0999984741211</v>
      </c>
      <c r="C94" s="24">
        <v>139.10000610351562</v>
      </c>
      <c r="D94" s="24">
        <v>9.12508487701416</v>
      </c>
      <c r="E94" s="24">
        <v>9.620732307434082</v>
      </c>
      <c r="F94" s="24">
        <v>18.34990673214454</v>
      </c>
      <c r="G94" s="24" t="s">
        <v>58</v>
      </c>
      <c r="H94" s="24">
        <v>-3.7456966946945442</v>
      </c>
      <c r="I94" s="24">
        <v>47.85430177942656</v>
      </c>
      <c r="J94" s="24" t="s">
        <v>61</v>
      </c>
      <c r="K94" s="24">
        <v>0.7075681903256777</v>
      </c>
      <c r="L94" s="24">
        <v>1.2862047696760206</v>
      </c>
      <c r="M94" s="24">
        <v>0.16671150823228856</v>
      </c>
      <c r="N94" s="24">
        <v>-0.05493092066184291</v>
      </c>
      <c r="O94" s="24">
        <v>0.028542447139836464</v>
      </c>
      <c r="P94" s="24">
        <v>0.036889080391841966</v>
      </c>
      <c r="Q94" s="24">
        <v>0.003402928036151675</v>
      </c>
      <c r="R94" s="24">
        <v>-0.0008442360429486785</v>
      </c>
      <c r="S94" s="24">
        <v>0.00038378006142028153</v>
      </c>
      <c r="T94" s="24">
        <v>0.0005399246295854005</v>
      </c>
      <c r="U94" s="24">
        <v>7.1481281935899E-05</v>
      </c>
      <c r="V94" s="24">
        <v>-3.11558011506447E-05</v>
      </c>
      <c r="W94" s="24">
        <v>2.4182957183787214E-05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1748</v>
      </c>
      <c r="B96" s="24">
        <v>109.16</v>
      </c>
      <c r="C96" s="24">
        <v>111.06</v>
      </c>
      <c r="D96" s="24">
        <v>9.222564563575324</v>
      </c>
      <c r="E96" s="24">
        <v>9.656156893132625</v>
      </c>
      <c r="F96" s="24">
        <v>16.53057421365565</v>
      </c>
      <c r="G96" s="24" t="s">
        <v>59</v>
      </c>
      <c r="H96" s="24">
        <v>0.976233230083551</v>
      </c>
      <c r="I96" s="24">
        <v>42.63623323008355</v>
      </c>
      <c r="J96" s="24" t="s">
        <v>73</v>
      </c>
      <c r="K96" s="24">
        <v>3.1505273019929714</v>
      </c>
      <c r="M96" s="24" t="s">
        <v>68</v>
      </c>
      <c r="N96" s="24">
        <v>1.9112757611974058</v>
      </c>
      <c r="X96" s="24">
        <v>67.5</v>
      </c>
    </row>
    <row r="97" spans="1:24" ht="12.75" hidden="1">
      <c r="A97" s="24">
        <v>1747</v>
      </c>
      <c r="B97" s="24">
        <v>160.74000549316406</v>
      </c>
      <c r="C97" s="24">
        <v>170.24000549316406</v>
      </c>
      <c r="D97" s="24">
        <v>8.934224128723145</v>
      </c>
      <c r="E97" s="24">
        <v>9.416258811950684</v>
      </c>
      <c r="F97" s="24">
        <v>26.65697491859599</v>
      </c>
      <c r="G97" s="24" t="s">
        <v>56</v>
      </c>
      <c r="H97" s="24">
        <v>-22.112542687036594</v>
      </c>
      <c r="I97" s="24">
        <v>71.12746280612747</v>
      </c>
      <c r="J97" s="24" t="s">
        <v>62</v>
      </c>
      <c r="K97" s="24">
        <v>1.5349428887618333</v>
      </c>
      <c r="L97" s="24">
        <v>0.8093585054395889</v>
      </c>
      <c r="M97" s="24">
        <v>0.3633764592769418</v>
      </c>
      <c r="N97" s="24">
        <v>0.054559950802055904</v>
      </c>
      <c r="O97" s="24">
        <v>0.061646648210869896</v>
      </c>
      <c r="P97" s="24">
        <v>0.023218079382657776</v>
      </c>
      <c r="Q97" s="24">
        <v>0.007503709182389925</v>
      </c>
      <c r="R97" s="24">
        <v>0.0008397050181552893</v>
      </c>
      <c r="S97" s="24">
        <v>0.0008088072109299269</v>
      </c>
      <c r="T97" s="24">
        <v>0.00034162220796215854</v>
      </c>
      <c r="U97" s="24">
        <v>0.0001640928638951119</v>
      </c>
      <c r="V97" s="24">
        <v>3.114785668957353E-05</v>
      </c>
      <c r="W97" s="24">
        <v>5.043327190967731E-05</v>
      </c>
      <c r="X97" s="24">
        <v>67.5</v>
      </c>
    </row>
    <row r="98" spans="1:24" ht="12.75" hidden="1">
      <c r="A98" s="24">
        <v>1731</v>
      </c>
      <c r="B98" s="24">
        <v>119.0999984741211</v>
      </c>
      <c r="C98" s="24">
        <v>139.10000610351562</v>
      </c>
      <c r="D98" s="24">
        <v>9.12508487701416</v>
      </c>
      <c r="E98" s="24">
        <v>9.620732307434082</v>
      </c>
      <c r="F98" s="24">
        <v>30.02406475810374</v>
      </c>
      <c r="G98" s="24" t="s">
        <v>57</v>
      </c>
      <c r="H98" s="24">
        <v>26.699072826467827</v>
      </c>
      <c r="I98" s="24">
        <v>78.29907130058892</v>
      </c>
      <c r="J98" s="24" t="s">
        <v>60</v>
      </c>
      <c r="K98" s="24">
        <v>-0.9847817100434763</v>
      </c>
      <c r="L98" s="24">
        <v>0.004403678583904993</v>
      </c>
      <c r="M98" s="24">
        <v>0.23628688335347017</v>
      </c>
      <c r="N98" s="24">
        <v>-0.000565120467496394</v>
      </c>
      <c r="O98" s="24">
        <v>-0.039038419938726455</v>
      </c>
      <c r="P98" s="24">
        <v>0.0005039511437894184</v>
      </c>
      <c r="Q98" s="24">
        <v>0.005027244486604072</v>
      </c>
      <c r="R98" s="24">
        <v>-4.5422889764604016E-05</v>
      </c>
      <c r="S98" s="24">
        <v>-0.00046870407163689945</v>
      </c>
      <c r="T98" s="24">
        <v>3.589849987827788E-05</v>
      </c>
      <c r="U98" s="24">
        <v>0.00011923808759325688</v>
      </c>
      <c r="V98" s="24">
        <v>-3.5900218778077594E-06</v>
      </c>
      <c r="W98" s="24">
        <v>-2.7832652557669837E-05</v>
      </c>
      <c r="X98" s="24">
        <v>67.5</v>
      </c>
    </row>
    <row r="99" spans="1:24" ht="12.75" hidden="1">
      <c r="A99" s="24">
        <v>1730</v>
      </c>
      <c r="B99" s="24">
        <v>128.67999267578125</v>
      </c>
      <c r="C99" s="24">
        <v>111.37999725341797</v>
      </c>
      <c r="D99" s="24">
        <v>8.734941482543945</v>
      </c>
      <c r="E99" s="24">
        <v>9.165911674499512</v>
      </c>
      <c r="F99" s="24">
        <v>25.529433501973575</v>
      </c>
      <c r="G99" s="24" t="s">
        <v>58</v>
      </c>
      <c r="H99" s="24">
        <v>8.399300441449242</v>
      </c>
      <c r="I99" s="24">
        <v>69.57929311723049</v>
      </c>
      <c r="J99" s="24" t="s">
        <v>61</v>
      </c>
      <c r="K99" s="24">
        <v>1.17739316089587</v>
      </c>
      <c r="L99" s="24">
        <v>0.8093465252549953</v>
      </c>
      <c r="M99" s="24">
        <v>0.27606332590865906</v>
      </c>
      <c r="N99" s="24">
        <v>-0.05455702402422604</v>
      </c>
      <c r="O99" s="24">
        <v>0.047710701151024736</v>
      </c>
      <c r="P99" s="24">
        <v>0.023212609578935138</v>
      </c>
      <c r="Q99" s="24">
        <v>0.005570678986065508</v>
      </c>
      <c r="R99" s="24">
        <v>-0.0008384755682788899</v>
      </c>
      <c r="S99" s="24">
        <v>0.0006591552151680509</v>
      </c>
      <c r="T99" s="24">
        <v>0.0003397308209147789</v>
      </c>
      <c r="U99" s="24">
        <v>0.00011273307610636072</v>
      </c>
      <c r="V99" s="24">
        <v>-3.094027665149541E-05</v>
      </c>
      <c r="W99" s="24">
        <v>4.205779793474073E-05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1748</v>
      </c>
      <c r="B101" s="24">
        <v>109.16</v>
      </c>
      <c r="C101" s="24">
        <v>111.06</v>
      </c>
      <c r="D101" s="24">
        <v>9.222564563575324</v>
      </c>
      <c r="E101" s="24">
        <v>9.656156893132625</v>
      </c>
      <c r="F101" s="24">
        <v>28.247809399370958</v>
      </c>
      <c r="G101" s="24" t="s">
        <v>59</v>
      </c>
      <c r="H101" s="24">
        <v>31.197734657251445</v>
      </c>
      <c r="I101" s="24">
        <v>72.85773465725144</v>
      </c>
      <c r="J101" s="24" t="s">
        <v>73</v>
      </c>
      <c r="K101" s="24">
        <v>3.177070373401912</v>
      </c>
      <c r="M101" s="24" t="s">
        <v>68</v>
      </c>
      <c r="N101" s="24">
        <v>2.35544721168005</v>
      </c>
      <c r="X101" s="24">
        <v>67.5</v>
      </c>
    </row>
    <row r="102" spans="1:24" ht="12.75" hidden="1">
      <c r="A102" s="24">
        <v>1731</v>
      </c>
      <c r="B102" s="24">
        <v>119.0999984741211</v>
      </c>
      <c r="C102" s="24">
        <v>139.10000610351562</v>
      </c>
      <c r="D102" s="24">
        <v>9.12508487701416</v>
      </c>
      <c r="E102" s="24">
        <v>9.620732307434082</v>
      </c>
      <c r="F102" s="24">
        <v>18.763705571341468</v>
      </c>
      <c r="G102" s="24" t="s">
        <v>56</v>
      </c>
      <c r="H102" s="24">
        <v>-2.666560172860457</v>
      </c>
      <c r="I102" s="24">
        <v>48.93343830126064</v>
      </c>
      <c r="J102" s="24" t="s">
        <v>62</v>
      </c>
      <c r="K102" s="24">
        <v>1.1938748373153312</v>
      </c>
      <c r="L102" s="24">
        <v>1.2905373677749736</v>
      </c>
      <c r="M102" s="24">
        <v>0.2826327502050727</v>
      </c>
      <c r="N102" s="24">
        <v>0.051578109357788275</v>
      </c>
      <c r="O102" s="24">
        <v>0.04794782403272591</v>
      </c>
      <c r="P102" s="24">
        <v>0.03702130438218096</v>
      </c>
      <c r="Q102" s="24">
        <v>0.005836390255145064</v>
      </c>
      <c r="R102" s="24">
        <v>0.0007939105422475282</v>
      </c>
      <c r="S102" s="24">
        <v>0.0006290619882981447</v>
      </c>
      <c r="T102" s="24">
        <v>0.0005447634171873882</v>
      </c>
      <c r="U102" s="24">
        <v>0.00012769026629690406</v>
      </c>
      <c r="V102" s="24">
        <v>2.9458042673919396E-05</v>
      </c>
      <c r="W102" s="24">
        <v>3.922630111584399E-05</v>
      </c>
      <c r="X102" s="24">
        <v>67.5</v>
      </c>
    </row>
    <row r="103" spans="1:24" ht="12.75" hidden="1">
      <c r="A103" s="24">
        <v>1730</v>
      </c>
      <c r="B103" s="24">
        <v>128.67999267578125</v>
      </c>
      <c r="C103" s="24">
        <v>111.37999725341797</v>
      </c>
      <c r="D103" s="24">
        <v>8.734941482543945</v>
      </c>
      <c r="E103" s="24">
        <v>9.165911674499512</v>
      </c>
      <c r="F103" s="24">
        <v>25.529433501973575</v>
      </c>
      <c r="G103" s="24" t="s">
        <v>57</v>
      </c>
      <c r="H103" s="24">
        <v>8.399300441449242</v>
      </c>
      <c r="I103" s="24">
        <v>69.57929311723049</v>
      </c>
      <c r="J103" s="24" t="s">
        <v>60</v>
      </c>
      <c r="K103" s="24">
        <v>0.8737166144899152</v>
      </c>
      <c r="L103" s="24">
        <v>0.007022735123487674</v>
      </c>
      <c r="M103" s="24">
        <v>-0.20901591157455165</v>
      </c>
      <c r="N103" s="24">
        <v>-0.000533351677900635</v>
      </c>
      <c r="O103" s="24">
        <v>0.03473515964585309</v>
      </c>
      <c r="P103" s="24">
        <v>0.0008033336129036254</v>
      </c>
      <c r="Q103" s="24">
        <v>-0.004417750415291505</v>
      </c>
      <c r="R103" s="24">
        <v>-4.282356040124515E-05</v>
      </c>
      <c r="S103" s="24">
        <v>0.00042543358214292573</v>
      </c>
      <c r="T103" s="24">
        <v>5.719367044718969E-05</v>
      </c>
      <c r="U103" s="24">
        <v>-0.0001029617626367857</v>
      </c>
      <c r="V103" s="24">
        <v>-3.369988275478004E-06</v>
      </c>
      <c r="W103" s="24">
        <v>2.5561651314885046E-05</v>
      </c>
      <c r="X103" s="24">
        <v>67.5</v>
      </c>
    </row>
    <row r="104" spans="1:24" ht="12.75" hidden="1">
      <c r="A104" s="24">
        <v>1747</v>
      </c>
      <c r="B104" s="24">
        <v>160.74000549316406</v>
      </c>
      <c r="C104" s="24">
        <v>170.24000549316406</v>
      </c>
      <c r="D104" s="24">
        <v>8.934224128723145</v>
      </c>
      <c r="E104" s="24">
        <v>9.416258811950684</v>
      </c>
      <c r="F104" s="24">
        <v>26.050273443310957</v>
      </c>
      <c r="G104" s="24" t="s">
        <v>58</v>
      </c>
      <c r="H104" s="24">
        <v>-23.73137365902565</v>
      </c>
      <c r="I104" s="24">
        <v>69.50863183413841</v>
      </c>
      <c r="J104" s="24" t="s">
        <v>61</v>
      </c>
      <c r="K104" s="24">
        <v>-0.8136070333637666</v>
      </c>
      <c r="L104" s="24">
        <v>1.2905182597758713</v>
      </c>
      <c r="M104" s="24">
        <v>-0.1902462094159624</v>
      </c>
      <c r="N104" s="24">
        <v>-0.05157535167996091</v>
      </c>
      <c r="O104" s="24">
        <v>-0.033052420695772765</v>
      </c>
      <c r="P104" s="24">
        <v>0.037012587497559125</v>
      </c>
      <c r="Q104" s="24">
        <v>-0.0038140441107234195</v>
      </c>
      <c r="R104" s="24">
        <v>-0.000792754748813481</v>
      </c>
      <c r="S104" s="24">
        <v>-0.0004633845620072529</v>
      </c>
      <c r="T104" s="24">
        <v>0.000541752770889507</v>
      </c>
      <c r="U104" s="24">
        <v>-7.552270878153455E-05</v>
      </c>
      <c r="V104" s="24">
        <v>-2.9264645174708627E-05</v>
      </c>
      <c r="W104" s="24">
        <v>-2.9754069995331715E-05</v>
      </c>
      <c r="X104" s="24">
        <v>67.5</v>
      </c>
    </row>
    <row r="105" s="100" customFormat="1" ht="12.75">
      <c r="A105" s="100" t="s">
        <v>99</v>
      </c>
    </row>
    <row r="106" spans="1:24" s="100" customFormat="1" ht="12.75">
      <c r="A106" s="100">
        <v>1748</v>
      </c>
      <c r="B106" s="100">
        <v>109.16</v>
      </c>
      <c r="C106" s="100">
        <v>111.06</v>
      </c>
      <c r="D106" s="100">
        <v>9.222564563575324</v>
      </c>
      <c r="E106" s="100">
        <v>9.656156893132625</v>
      </c>
      <c r="F106" s="100">
        <v>16.53057421365565</v>
      </c>
      <c r="G106" s="100" t="s">
        <v>59</v>
      </c>
      <c r="H106" s="100">
        <v>0.976233230083551</v>
      </c>
      <c r="I106" s="100">
        <v>42.63623323008355</v>
      </c>
      <c r="J106" s="100" t="s">
        <v>73</v>
      </c>
      <c r="K106" s="100">
        <v>1.5140047816023294</v>
      </c>
      <c r="M106" s="100" t="s">
        <v>68</v>
      </c>
      <c r="N106" s="100">
        <v>0.9131180063755181</v>
      </c>
      <c r="X106" s="100">
        <v>67.5</v>
      </c>
    </row>
    <row r="107" spans="1:24" s="100" customFormat="1" ht="12.75">
      <c r="A107" s="100">
        <v>1731</v>
      </c>
      <c r="B107" s="100">
        <v>119.0999984741211</v>
      </c>
      <c r="C107" s="100">
        <v>139.10000610351562</v>
      </c>
      <c r="D107" s="100">
        <v>9.12508487701416</v>
      </c>
      <c r="E107" s="100">
        <v>9.620732307434082</v>
      </c>
      <c r="F107" s="100">
        <v>18.763705571341468</v>
      </c>
      <c r="G107" s="100" t="s">
        <v>56</v>
      </c>
      <c r="H107" s="100">
        <v>-2.666560172860457</v>
      </c>
      <c r="I107" s="100">
        <v>48.93343830126064</v>
      </c>
      <c r="J107" s="100" t="s">
        <v>62</v>
      </c>
      <c r="K107" s="100">
        <v>1.0711158781993226</v>
      </c>
      <c r="L107" s="100">
        <v>0.5451085218085104</v>
      </c>
      <c r="M107" s="100">
        <v>0.25357248601291416</v>
      </c>
      <c r="N107" s="100">
        <v>0.05612144213065178</v>
      </c>
      <c r="O107" s="100">
        <v>0.04301807653136215</v>
      </c>
      <c r="P107" s="100">
        <v>0.01563738932234699</v>
      </c>
      <c r="Q107" s="100">
        <v>0.005236282867195518</v>
      </c>
      <c r="R107" s="100">
        <v>0.0008638473294751828</v>
      </c>
      <c r="S107" s="100">
        <v>0.0005643832860977351</v>
      </c>
      <c r="T107" s="100">
        <v>0.00023008151547434068</v>
      </c>
      <c r="U107" s="100">
        <v>0.00011452935087231308</v>
      </c>
      <c r="V107" s="100">
        <v>3.20703780271313E-05</v>
      </c>
      <c r="W107" s="100">
        <v>3.519290927114489E-05</v>
      </c>
      <c r="X107" s="100">
        <v>67.5</v>
      </c>
    </row>
    <row r="108" spans="1:24" s="100" customFormat="1" ht="12.75">
      <c r="A108" s="100">
        <v>1747</v>
      </c>
      <c r="B108" s="100">
        <v>160.74000549316406</v>
      </c>
      <c r="C108" s="100">
        <v>170.24000549316406</v>
      </c>
      <c r="D108" s="100">
        <v>8.934224128723145</v>
      </c>
      <c r="E108" s="100">
        <v>9.416258811950684</v>
      </c>
      <c r="F108" s="100">
        <v>32.04603048833799</v>
      </c>
      <c r="G108" s="100" t="s">
        <v>57</v>
      </c>
      <c r="H108" s="100">
        <v>-7.733197289912013</v>
      </c>
      <c r="I108" s="100">
        <v>85.50680820325205</v>
      </c>
      <c r="J108" s="100" t="s">
        <v>60</v>
      </c>
      <c r="K108" s="100">
        <v>0.3389388260493385</v>
      </c>
      <c r="L108" s="100">
        <v>-0.0029656046260336587</v>
      </c>
      <c r="M108" s="100">
        <v>-0.07749999896230655</v>
      </c>
      <c r="N108" s="100">
        <v>-0.0005802371912412667</v>
      </c>
      <c r="O108" s="100">
        <v>0.014051828773380032</v>
      </c>
      <c r="P108" s="100">
        <v>-0.00033943246251407654</v>
      </c>
      <c r="Q108" s="100">
        <v>-0.0014689753080506024</v>
      </c>
      <c r="R108" s="100">
        <v>-4.6658366442384926E-05</v>
      </c>
      <c r="S108" s="100">
        <v>0.00021995116464054409</v>
      </c>
      <c r="T108" s="100">
        <v>-2.4176319660954428E-05</v>
      </c>
      <c r="U108" s="100">
        <v>-2.3302582969969107E-05</v>
      </c>
      <c r="V108" s="100">
        <v>-3.6780730367165873E-06</v>
      </c>
      <c r="W108" s="100">
        <v>1.4781761725132646E-05</v>
      </c>
      <c r="X108" s="100">
        <v>67.5</v>
      </c>
    </row>
    <row r="109" spans="1:24" s="100" customFormat="1" ht="12.75">
      <c r="A109" s="100">
        <v>1730</v>
      </c>
      <c r="B109" s="100">
        <v>128.67999267578125</v>
      </c>
      <c r="C109" s="100">
        <v>111.37999725341797</v>
      </c>
      <c r="D109" s="100">
        <v>8.734941482543945</v>
      </c>
      <c r="E109" s="100">
        <v>9.165911674499512</v>
      </c>
      <c r="F109" s="100">
        <v>31.174639916691838</v>
      </c>
      <c r="G109" s="100" t="s">
        <v>58</v>
      </c>
      <c r="H109" s="100">
        <v>23.78505006282596</v>
      </c>
      <c r="I109" s="100">
        <v>84.96504273860721</v>
      </c>
      <c r="J109" s="100" t="s">
        <v>61</v>
      </c>
      <c r="K109" s="100">
        <v>1.0160756353377451</v>
      </c>
      <c r="L109" s="100">
        <v>-0.5451004547213856</v>
      </c>
      <c r="M109" s="100">
        <v>0.2414389277304139</v>
      </c>
      <c r="N109" s="100">
        <v>-0.056118442526730886</v>
      </c>
      <c r="O109" s="100">
        <v>0.04065834498084914</v>
      </c>
      <c r="P109" s="100">
        <v>-0.015633704948669183</v>
      </c>
      <c r="Q109" s="100">
        <v>0.005026009332424975</v>
      </c>
      <c r="R109" s="100">
        <v>-0.0008625863466820774</v>
      </c>
      <c r="S109" s="100">
        <v>0.0005197595394023531</v>
      </c>
      <c r="T109" s="100">
        <v>-0.0002288077999776682</v>
      </c>
      <c r="U109" s="100">
        <v>0.00011213367842963642</v>
      </c>
      <c r="V109" s="100">
        <v>-3.185876528586261E-05</v>
      </c>
      <c r="W109" s="100">
        <v>3.1938071063676324E-05</v>
      </c>
      <c r="X109" s="100">
        <v>67.5</v>
      </c>
    </row>
    <row r="110" ht="12.75" hidden="1">
      <c r="A110" s="24" t="s">
        <v>112</v>
      </c>
    </row>
    <row r="111" spans="1:24" ht="12.75" hidden="1">
      <c r="A111" s="24">
        <v>1748</v>
      </c>
      <c r="B111" s="24">
        <v>109.68</v>
      </c>
      <c r="C111" s="24">
        <v>120.98</v>
      </c>
      <c r="D111" s="24">
        <v>9.586715785365245</v>
      </c>
      <c r="E111" s="24">
        <v>10.04278777337789</v>
      </c>
      <c r="F111" s="24">
        <v>19.63718153377266</v>
      </c>
      <c r="G111" s="24" t="s">
        <v>59</v>
      </c>
      <c r="H111" s="24">
        <v>6.54607062581195</v>
      </c>
      <c r="I111" s="24">
        <v>48.72607062581196</v>
      </c>
      <c r="J111" s="24" t="s">
        <v>73</v>
      </c>
      <c r="K111" s="24">
        <v>1.4861152446271058</v>
      </c>
      <c r="M111" s="24" t="s">
        <v>68</v>
      </c>
      <c r="N111" s="24">
        <v>0.8569335119878808</v>
      </c>
      <c r="X111" s="24">
        <v>67.5</v>
      </c>
    </row>
    <row r="112" spans="1:24" ht="12.75" hidden="1">
      <c r="A112" s="24">
        <v>1730</v>
      </c>
      <c r="B112" s="24">
        <v>132.6999969482422</v>
      </c>
      <c r="C112" s="24">
        <v>118.69999694824219</v>
      </c>
      <c r="D112" s="24">
        <v>8.819808006286621</v>
      </c>
      <c r="E112" s="24">
        <v>9.308124542236328</v>
      </c>
      <c r="F112" s="24">
        <v>23.41085562154169</v>
      </c>
      <c r="G112" s="24" t="s">
        <v>56</v>
      </c>
      <c r="H112" s="24">
        <v>-1.9980701626396211</v>
      </c>
      <c r="I112" s="24">
        <v>63.201926785602566</v>
      </c>
      <c r="J112" s="24" t="s">
        <v>62</v>
      </c>
      <c r="K112" s="24">
        <v>1.099509625438116</v>
      </c>
      <c r="L112" s="24">
        <v>0.4546112198312598</v>
      </c>
      <c r="M112" s="24">
        <v>0.26029452544001264</v>
      </c>
      <c r="N112" s="24">
        <v>0.024895184665063685</v>
      </c>
      <c r="O112" s="24">
        <v>0.044158285331516146</v>
      </c>
      <c r="P112" s="24">
        <v>0.013041333772852198</v>
      </c>
      <c r="Q112" s="24">
        <v>0.00537509362145137</v>
      </c>
      <c r="R112" s="24">
        <v>0.0003832123205152833</v>
      </c>
      <c r="S112" s="24">
        <v>0.0005793383557644881</v>
      </c>
      <c r="T112" s="24">
        <v>0.0001918677112814051</v>
      </c>
      <c r="U112" s="24">
        <v>0.00011755556769546622</v>
      </c>
      <c r="V112" s="24">
        <v>1.4237216018000204E-05</v>
      </c>
      <c r="W112" s="24">
        <v>3.612130858157542E-05</v>
      </c>
      <c r="X112" s="24">
        <v>67.5</v>
      </c>
    </row>
    <row r="113" spans="1:24" ht="12.75" hidden="1">
      <c r="A113" s="24">
        <v>1747</v>
      </c>
      <c r="B113" s="24">
        <v>150.3000030517578</v>
      </c>
      <c r="C113" s="24">
        <v>151.6999969482422</v>
      </c>
      <c r="D113" s="24">
        <v>9.096328735351562</v>
      </c>
      <c r="E113" s="24">
        <v>9.5138578414917</v>
      </c>
      <c r="F113" s="24">
        <v>25.888202734728125</v>
      </c>
      <c r="G113" s="24" t="s">
        <v>57</v>
      </c>
      <c r="H113" s="24">
        <v>-14.984527242759867</v>
      </c>
      <c r="I113" s="24">
        <v>67.81547580899795</v>
      </c>
      <c r="J113" s="24" t="s">
        <v>60</v>
      </c>
      <c r="K113" s="24">
        <v>0.8309198897600447</v>
      </c>
      <c r="L113" s="24">
        <v>-0.0024733544309768537</v>
      </c>
      <c r="M113" s="24">
        <v>-0.19475883876806038</v>
      </c>
      <c r="N113" s="24">
        <v>-0.00025708938822381345</v>
      </c>
      <c r="O113" s="24">
        <v>0.03368124257993579</v>
      </c>
      <c r="P113" s="24">
        <v>-0.0002831648814737741</v>
      </c>
      <c r="Q113" s="24">
        <v>-0.00392678634879231</v>
      </c>
      <c r="R113" s="24">
        <v>-2.0670352916800883E-05</v>
      </c>
      <c r="S113" s="24">
        <v>0.00046617092360420003</v>
      </c>
      <c r="T113" s="24">
        <v>-2.0173450837694798E-05</v>
      </c>
      <c r="U113" s="24">
        <v>-7.923611695027517E-05</v>
      </c>
      <c r="V113" s="24">
        <v>-1.623359754868121E-06</v>
      </c>
      <c r="W113" s="24">
        <v>2.9760363334810192E-05</v>
      </c>
      <c r="X113" s="24">
        <v>67.5</v>
      </c>
    </row>
    <row r="114" spans="1:24" ht="12.75" hidden="1">
      <c r="A114" s="24">
        <v>1731</v>
      </c>
      <c r="B114" s="24">
        <v>118.86000061035156</v>
      </c>
      <c r="C114" s="24">
        <v>121.45999908447266</v>
      </c>
      <c r="D114" s="24">
        <v>9.392805099487305</v>
      </c>
      <c r="E114" s="24">
        <v>9.85689926147461</v>
      </c>
      <c r="F114" s="24">
        <v>26.90613630375427</v>
      </c>
      <c r="G114" s="24" t="s">
        <v>58</v>
      </c>
      <c r="H114" s="24">
        <v>16.807235055246252</v>
      </c>
      <c r="I114" s="24">
        <v>68.16723566559781</v>
      </c>
      <c r="J114" s="24" t="s">
        <v>61</v>
      </c>
      <c r="K114" s="24">
        <v>0.7200649645915438</v>
      </c>
      <c r="L114" s="24">
        <v>-0.45460449152458315</v>
      </c>
      <c r="M114" s="24">
        <v>0.17269115407500774</v>
      </c>
      <c r="N114" s="24">
        <v>-0.024893857165053487</v>
      </c>
      <c r="O114" s="24">
        <v>0.02855745194675314</v>
      </c>
      <c r="P114" s="24">
        <v>-0.013038259248259918</v>
      </c>
      <c r="Q114" s="24">
        <v>0.003670419650435841</v>
      </c>
      <c r="R114" s="24">
        <v>-0.0003826544382403046</v>
      </c>
      <c r="S114" s="24">
        <v>0.0003439732554224349</v>
      </c>
      <c r="T114" s="24">
        <v>-0.00019080422037697108</v>
      </c>
      <c r="U114" s="24">
        <v>8.683863925031101E-05</v>
      </c>
      <c r="V114" s="24">
        <v>-1.4144363649506333E-05</v>
      </c>
      <c r="W114" s="24">
        <v>2.047119214470617E-05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1748</v>
      </c>
      <c r="B116" s="24">
        <v>109.68</v>
      </c>
      <c r="C116" s="24">
        <v>120.98</v>
      </c>
      <c r="D116" s="24">
        <v>9.586715785365245</v>
      </c>
      <c r="E116" s="24">
        <v>10.04278777337789</v>
      </c>
      <c r="F116" s="24">
        <v>25.3467031263191</v>
      </c>
      <c r="G116" s="24" t="s">
        <v>59</v>
      </c>
      <c r="H116" s="24">
        <v>20.71320310760698</v>
      </c>
      <c r="I116" s="24">
        <v>62.893203107606986</v>
      </c>
      <c r="J116" s="24" t="s">
        <v>73</v>
      </c>
      <c r="K116" s="24">
        <v>1.2809795501833234</v>
      </c>
      <c r="M116" s="24" t="s">
        <v>68</v>
      </c>
      <c r="N116" s="24">
        <v>0.8517656112463693</v>
      </c>
      <c r="X116" s="24">
        <v>67.5</v>
      </c>
    </row>
    <row r="117" spans="1:24" ht="12.75" hidden="1">
      <c r="A117" s="24">
        <v>1730</v>
      </c>
      <c r="B117" s="24">
        <v>132.6999969482422</v>
      </c>
      <c r="C117" s="24">
        <v>118.69999694824219</v>
      </c>
      <c r="D117" s="24">
        <v>8.819808006286621</v>
      </c>
      <c r="E117" s="24">
        <v>9.308124542236328</v>
      </c>
      <c r="F117" s="24">
        <v>23.41085562154169</v>
      </c>
      <c r="G117" s="24" t="s">
        <v>56</v>
      </c>
      <c r="H117" s="24">
        <v>-1.9980701626396211</v>
      </c>
      <c r="I117" s="24">
        <v>63.201926785602566</v>
      </c>
      <c r="J117" s="24" t="s">
        <v>62</v>
      </c>
      <c r="K117" s="24">
        <v>0.8895690861928847</v>
      </c>
      <c r="L117" s="24">
        <v>0.665535283493071</v>
      </c>
      <c r="M117" s="24">
        <v>0.21059286828997692</v>
      </c>
      <c r="N117" s="24">
        <v>0.026448973406399078</v>
      </c>
      <c r="O117" s="24">
        <v>0.035726483629980155</v>
      </c>
      <c r="P117" s="24">
        <v>0.019092027655854996</v>
      </c>
      <c r="Q117" s="24">
        <v>0.004348731111170763</v>
      </c>
      <c r="R117" s="24">
        <v>0.00040711874346024046</v>
      </c>
      <c r="S117" s="24">
        <v>0.00046872790796533443</v>
      </c>
      <c r="T117" s="24">
        <v>0.00028094743836548565</v>
      </c>
      <c r="U117" s="24">
        <v>9.513009784377242E-05</v>
      </c>
      <c r="V117" s="24">
        <v>1.5110256908318666E-05</v>
      </c>
      <c r="W117" s="24">
        <v>2.9228948612900337E-05</v>
      </c>
      <c r="X117" s="24">
        <v>67.5</v>
      </c>
    </row>
    <row r="118" spans="1:24" ht="12.75" hidden="1">
      <c r="A118" s="24">
        <v>1731</v>
      </c>
      <c r="B118" s="24">
        <v>118.86000061035156</v>
      </c>
      <c r="C118" s="24">
        <v>121.45999908447266</v>
      </c>
      <c r="D118" s="24">
        <v>9.392805099487305</v>
      </c>
      <c r="E118" s="24">
        <v>9.85689926147461</v>
      </c>
      <c r="F118" s="24">
        <v>20.14902858151737</v>
      </c>
      <c r="G118" s="24" t="s">
        <v>57</v>
      </c>
      <c r="H118" s="24">
        <v>-0.3120328069061884</v>
      </c>
      <c r="I118" s="24">
        <v>51.047967803445374</v>
      </c>
      <c r="J118" s="24" t="s">
        <v>60</v>
      </c>
      <c r="K118" s="24">
        <v>0.8072264481557356</v>
      </c>
      <c r="L118" s="24">
        <v>0.0036216987303383606</v>
      </c>
      <c r="M118" s="24">
        <v>-0.19209307696599734</v>
      </c>
      <c r="N118" s="24">
        <v>-0.0002733639604204206</v>
      </c>
      <c r="O118" s="24">
        <v>0.03225562927934628</v>
      </c>
      <c r="P118" s="24">
        <v>0.0004142260590499494</v>
      </c>
      <c r="Q118" s="24">
        <v>-0.004012102338754191</v>
      </c>
      <c r="R118" s="24">
        <v>-2.194361869300142E-05</v>
      </c>
      <c r="S118" s="24">
        <v>0.0004086302810836145</v>
      </c>
      <c r="T118" s="24">
        <v>2.9487363806570997E-05</v>
      </c>
      <c r="U118" s="24">
        <v>-9.039643648304659E-05</v>
      </c>
      <c r="V118" s="24">
        <v>-1.723568308865189E-06</v>
      </c>
      <c r="W118" s="24">
        <v>2.499378741524497E-05</v>
      </c>
      <c r="X118" s="24">
        <v>67.5</v>
      </c>
    </row>
    <row r="119" spans="1:24" ht="12.75" hidden="1">
      <c r="A119" s="24">
        <v>1747</v>
      </c>
      <c r="B119" s="24">
        <v>150.3000030517578</v>
      </c>
      <c r="C119" s="24">
        <v>151.6999969482422</v>
      </c>
      <c r="D119" s="24">
        <v>9.096328735351562</v>
      </c>
      <c r="E119" s="24">
        <v>9.5138578414917</v>
      </c>
      <c r="F119" s="24">
        <v>27.166998785095945</v>
      </c>
      <c r="G119" s="24" t="s">
        <v>58</v>
      </c>
      <c r="H119" s="24">
        <v>-11.634655352965595</v>
      </c>
      <c r="I119" s="24">
        <v>71.16534769879222</v>
      </c>
      <c r="J119" s="24" t="s">
        <v>61</v>
      </c>
      <c r="K119" s="24">
        <v>-0.37378954039394846</v>
      </c>
      <c r="L119" s="24">
        <v>0.665525429170448</v>
      </c>
      <c r="M119" s="24">
        <v>-0.08631109984431315</v>
      </c>
      <c r="N119" s="24">
        <v>-0.02644756068898508</v>
      </c>
      <c r="O119" s="24">
        <v>-0.01536085975317198</v>
      </c>
      <c r="P119" s="24">
        <v>0.01908753354375405</v>
      </c>
      <c r="Q119" s="24">
        <v>-0.0016776462978314735</v>
      </c>
      <c r="R119" s="24">
        <v>-0.000406526934993613</v>
      </c>
      <c r="S119" s="24">
        <v>-0.00022962392098186375</v>
      </c>
      <c r="T119" s="24">
        <v>0.00027939570236470583</v>
      </c>
      <c r="U119" s="24">
        <v>-2.963477327283334E-05</v>
      </c>
      <c r="V119" s="24">
        <v>-1.5011634691800477E-05</v>
      </c>
      <c r="W119" s="24">
        <v>-1.5153944293718081E-05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1748</v>
      </c>
      <c r="B121" s="24">
        <v>109.68</v>
      </c>
      <c r="C121" s="24">
        <v>120.98</v>
      </c>
      <c r="D121" s="24">
        <v>9.586715785365245</v>
      </c>
      <c r="E121" s="24">
        <v>10.04278777337789</v>
      </c>
      <c r="F121" s="24">
        <v>19.63718153377266</v>
      </c>
      <c r="G121" s="24" t="s">
        <v>59</v>
      </c>
      <c r="H121" s="24">
        <v>6.54607062581195</v>
      </c>
      <c r="I121" s="24">
        <v>48.72607062581196</v>
      </c>
      <c r="J121" s="24" t="s">
        <v>73</v>
      </c>
      <c r="K121" s="24">
        <v>0.5935273206224487</v>
      </c>
      <c r="M121" s="24" t="s">
        <v>68</v>
      </c>
      <c r="N121" s="24">
        <v>0.4584988551710756</v>
      </c>
      <c r="X121" s="24">
        <v>67.5</v>
      </c>
    </row>
    <row r="122" spans="1:24" ht="12.75" hidden="1">
      <c r="A122" s="24">
        <v>1747</v>
      </c>
      <c r="B122" s="24">
        <v>150.3000030517578</v>
      </c>
      <c r="C122" s="24">
        <v>151.6999969482422</v>
      </c>
      <c r="D122" s="24">
        <v>9.096328735351562</v>
      </c>
      <c r="E122" s="24">
        <v>9.5138578414917</v>
      </c>
      <c r="F122" s="24">
        <v>27.31440066704702</v>
      </c>
      <c r="G122" s="24" t="s">
        <v>56</v>
      </c>
      <c r="H122" s="24">
        <v>-11.248528557603152</v>
      </c>
      <c r="I122" s="24">
        <v>71.55147449415466</v>
      </c>
      <c r="J122" s="24" t="s">
        <v>62</v>
      </c>
      <c r="K122" s="24">
        <v>0.4752734149414667</v>
      </c>
      <c r="L122" s="24">
        <v>0.5945686561001525</v>
      </c>
      <c r="M122" s="24">
        <v>0.11251449633315588</v>
      </c>
      <c r="N122" s="24">
        <v>0.02846238689893531</v>
      </c>
      <c r="O122" s="24">
        <v>0.01908815819904266</v>
      </c>
      <c r="P122" s="24">
        <v>0.017056341111535558</v>
      </c>
      <c r="Q122" s="24">
        <v>0.002323413979157042</v>
      </c>
      <c r="R122" s="24">
        <v>0.0004380564061465085</v>
      </c>
      <c r="S122" s="24">
        <v>0.00025045049324475097</v>
      </c>
      <c r="T122" s="24">
        <v>0.0002509716777734221</v>
      </c>
      <c r="U122" s="24">
        <v>5.080131999364934E-05</v>
      </c>
      <c r="V122" s="24">
        <v>1.625024107189967E-05</v>
      </c>
      <c r="W122" s="24">
        <v>1.5618577550158725E-05</v>
      </c>
      <c r="X122" s="24">
        <v>67.5</v>
      </c>
    </row>
    <row r="123" spans="1:24" ht="12.75" hidden="1">
      <c r="A123" s="24">
        <v>1730</v>
      </c>
      <c r="B123" s="24">
        <v>132.6999969482422</v>
      </c>
      <c r="C123" s="24">
        <v>118.69999694824219</v>
      </c>
      <c r="D123" s="24">
        <v>8.819808006286621</v>
      </c>
      <c r="E123" s="24">
        <v>9.308124542236328</v>
      </c>
      <c r="F123" s="24">
        <v>28.706365540091166</v>
      </c>
      <c r="G123" s="24" t="s">
        <v>57</v>
      </c>
      <c r="H123" s="24">
        <v>12.298136502127988</v>
      </c>
      <c r="I123" s="24">
        <v>77.49813345037018</v>
      </c>
      <c r="J123" s="24" t="s">
        <v>60</v>
      </c>
      <c r="K123" s="24">
        <v>-0.21959864094830667</v>
      </c>
      <c r="L123" s="24">
        <v>0.0032351372403616324</v>
      </c>
      <c r="M123" s="24">
        <v>0.053117933660371326</v>
      </c>
      <c r="N123" s="24">
        <v>-0.0002947147628765607</v>
      </c>
      <c r="O123" s="24">
        <v>-0.008636516255779013</v>
      </c>
      <c r="P123" s="24">
        <v>0.0003701563644513921</v>
      </c>
      <c r="Q123" s="24">
        <v>0.0011502647603969381</v>
      </c>
      <c r="R123" s="24">
        <v>-2.3678680743155103E-05</v>
      </c>
      <c r="S123" s="24">
        <v>-9.794889171891634E-05</v>
      </c>
      <c r="T123" s="24">
        <v>2.636190931497371E-05</v>
      </c>
      <c r="U123" s="24">
        <v>2.856202980328565E-05</v>
      </c>
      <c r="V123" s="24">
        <v>-1.8687848957394627E-06</v>
      </c>
      <c r="W123" s="24">
        <v>-5.620234773493346E-06</v>
      </c>
      <c r="X123" s="24">
        <v>67.5</v>
      </c>
    </row>
    <row r="124" spans="1:24" ht="12.75" hidden="1">
      <c r="A124" s="24">
        <v>1731</v>
      </c>
      <c r="B124" s="24">
        <v>118.86000061035156</v>
      </c>
      <c r="C124" s="24">
        <v>121.45999908447266</v>
      </c>
      <c r="D124" s="24">
        <v>9.392805099487305</v>
      </c>
      <c r="E124" s="24">
        <v>9.85689926147461</v>
      </c>
      <c r="F124" s="24">
        <v>20.14902858151737</v>
      </c>
      <c r="G124" s="24" t="s">
        <v>58</v>
      </c>
      <c r="H124" s="24">
        <v>-0.3120328069061884</v>
      </c>
      <c r="I124" s="24">
        <v>51.047967803445374</v>
      </c>
      <c r="J124" s="24" t="s">
        <v>61</v>
      </c>
      <c r="K124" s="24">
        <v>0.4214988206908535</v>
      </c>
      <c r="L124" s="24">
        <v>0.5945598546015174</v>
      </c>
      <c r="M124" s="24">
        <v>0.0991866775769616</v>
      </c>
      <c r="N124" s="24">
        <v>-0.02846086104096689</v>
      </c>
      <c r="O124" s="24">
        <v>0.01702258412801489</v>
      </c>
      <c r="P124" s="24">
        <v>0.017052324075589056</v>
      </c>
      <c r="Q124" s="24">
        <v>0.0020186984667184284</v>
      </c>
      <c r="R124" s="24">
        <v>-0.0004374159748388924</v>
      </c>
      <c r="S124" s="24">
        <v>0.00023050263377578806</v>
      </c>
      <c r="T124" s="24">
        <v>0.0002495833183160996</v>
      </c>
      <c r="U124" s="24">
        <v>4.201171939606113E-05</v>
      </c>
      <c r="V124" s="24">
        <v>-1.6142427881465386E-05</v>
      </c>
      <c r="W124" s="24">
        <v>1.4572334259861674E-05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1748</v>
      </c>
      <c r="B126" s="24">
        <v>109.68</v>
      </c>
      <c r="C126" s="24">
        <v>120.98</v>
      </c>
      <c r="D126" s="24">
        <v>9.586715785365245</v>
      </c>
      <c r="E126" s="24">
        <v>10.04278777337789</v>
      </c>
      <c r="F126" s="24">
        <v>18.535616427017576</v>
      </c>
      <c r="G126" s="24" t="s">
        <v>59</v>
      </c>
      <c r="H126" s="24">
        <v>3.8127384977585237</v>
      </c>
      <c r="I126" s="24">
        <v>45.99273849775853</v>
      </c>
      <c r="J126" s="24" t="s">
        <v>73</v>
      </c>
      <c r="K126" s="24">
        <v>0.837083856645487</v>
      </c>
      <c r="M126" s="24" t="s">
        <v>68</v>
      </c>
      <c r="N126" s="24">
        <v>0.6239138143977622</v>
      </c>
      <c r="X126" s="24">
        <v>67.5</v>
      </c>
    </row>
    <row r="127" spans="1:24" ht="12.75" hidden="1">
      <c r="A127" s="24">
        <v>1747</v>
      </c>
      <c r="B127" s="24">
        <v>150.3000030517578</v>
      </c>
      <c r="C127" s="24">
        <v>151.6999969482422</v>
      </c>
      <c r="D127" s="24">
        <v>9.096328735351562</v>
      </c>
      <c r="E127" s="24">
        <v>9.5138578414917</v>
      </c>
      <c r="F127" s="24">
        <v>27.31440066704702</v>
      </c>
      <c r="G127" s="24" t="s">
        <v>56</v>
      </c>
      <c r="H127" s="24">
        <v>-11.248528557603152</v>
      </c>
      <c r="I127" s="24">
        <v>71.55147449415466</v>
      </c>
      <c r="J127" s="24" t="s">
        <v>62</v>
      </c>
      <c r="K127" s="24">
        <v>0.6068936645385395</v>
      </c>
      <c r="L127" s="24">
        <v>0.6681220316826261</v>
      </c>
      <c r="M127" s="24">
        <v>0.14367376326298853</v>
      </c>
      <c r="N127" s="24">
        <v>0.027642620331613816</v>
      </c>
      <c r="O127" s="24">
        <v>0.024374238970827404</v>
      </c>
      <c r="P127" s="24">
        <v>0.019166358201874862</v>
      </c>
      <c r="Q127" s="24">
        <v>0.002966851796953003</v>
      </c>
      <c r="R127" s="24">
        <v>0.0004254314383507901</v>
      </c>
      <c r="S127" s="24">
        <v>0.00031978401468153175</v>
      </c>
      <c r="T127" s="24">
        <v>0.00028201077660620634</v>
      </c>
      <c r="U127" s="24">
        <v>6.486795500712511E-05</v>
      </c>
      <c r="V127" s="24">
        <v>1.5777684145943065E-05</v>
      </c>
      <c r="W127" s="24">
        <v>1.9937358795506146E-05</v>
      </c>
      <c r="X127" s="24">
        <v>67.5</v>
      </c>
    </row>
    <row r="128" spans="1:24" ht="12.75" hidden="1">
      <c r="A128" s="24">
        <v>1731</v>
      </c>
      <c r="B128" s="24">
        <v>118.86000061035156</v>
      </c>
      <c r="C128" s="24">
        <v>121.45999908447266</v>
      </c>
      <c r="D128" s="24">
        <v>9.392805099487305</v>
      </c>
      <c r="E128" s="24">
        <v>9.85689926147461</v>
      </c>
      <c r="F128" s="24">
        <v>26.90613630375427</v>
      </c>
      <c r="G128" s="24" t="s">
        <v>57</v>
      </c>
      <c r="H128" s="24">
        <v>16.807235055246252</v>
      </c>
      <c r="I128" s="24">
        <v>68.16723566559781</v>
      </c>
      <c r="J128" s="24" t="s">
        <v>60</v>
      </c>
      <c r="K128" s="24">
        <v>-0.4984527697748653</v>
      </c>
      <c r="L128" s="24">
        <v>0.0036353052763139298</v>
      </c>
      <c r="M128" s="24">
        <v>0.11892603948459088</v>
      </c>
      <c r="N128" s="24">
        <v>-0.00028636178104300697</v>
      </c>
      <c r="O128" s="24">
        <v>-0.019867753062033103</v>
      </c>
      <c r="P128" s="24">
        <v>0.00041599137678556997</v>
      </c>
      <c r="Q128" s="24">
        <v>0.0024986651189082996</v>
      </c>
      <c r="R128" s="24">
        <v>-2.300885127316323E-05</v>
      </c>
      <c r="S128" s="24">
        <v>-0.0002475323955568617</v>
      </c>
      <c r="T128" s="24">
        <v>2.9628768533379356E-05</v>
      </c>
      <c r="U128" s="24">
        <v>5.7230696250385484E-05</v>
      </c>
      <c r="V128" s="24">
        <v>-1.81840295225088E-06</v>
      </c>
      <c r="W128" s="24">
        <v>-1.4999255866352157E-05</v>
      </c>
      <c r="X128" s="24">
        <v>67.5</v>
      </c>
    </row>
    <row r="129" spans="1:24" ht="12.75" hidden="1">
      <c r="A129" s="24">
        <v>1730</v>
      </c>
      <c r="B129" s="24">
        <v>132.6999969482422</v>
      </c>
      <c r="C129" s="24">
        <v>118.69999694824219</v>
      </c>
      <c r="D129" s="24">
        <v>8.819808006286621</v>
      </c>
      <c r="E129" s="24">
        <v>9.308124542236328</v>
      </c>
      <c r="F129" s="24">
        <v>23.2999119046218</v>
      </c>
      <c r="G129" s="24" t="s">
        <v>58</v>
      </c>
      <c r="H129" s="24">
        <v>-2.2975832085293746</v>
      </c>
      <c r="I129" s="24">
        <v>62.90241373971282</v>
      </c>
      <c r="J129" s="24" t="s">
        <v>61</v>
      </c>
      <c r="K129" s="24">
        <v>0.34621489910282965</v>
      </c>
      <c r="L129" s="24">
        <v>0.6681121416164116</v>
      </c>
      <c r="M129" s="24">
        <v>0.08061480870571365</v>
      </c>
      <c r="N129" s="24">
        <v>-0.027641137019451777</v>
      </c>
      <c r="O129" s="24">
        <v>0.014120053600219642</v>
      </c>
      <c r="P129" s="24">
        <v>0.019161843280254012</v>
      </c>
      <c r="Q129" s="24">
        <v>0.0015996506520594542</v>
      </c>
      <c r="R129" s="24">
        <v>-0.00042480878227775797</v>
      </c>
      <c r="S129" s="24">
        <v>0.00020245870985393408</v>
      </c>
      <c r="T129" s="24">
        <v>0.0002804500208543958</v>
      </c>
      <c r="U129" s="24">
        <v>3.053684648915996E-05</v>
      </c>
      <c r="V129" s="24">
        <v>-1.56725469440161E-05</v>
      </c>
      <c r="W129" s="24">
        <v>1.3134709711160222E-05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1748</v>
      </c>
      <c r="B131" s="24">
        <v>109.68</v>
      </c>
      <c r="C131" s="24">
        <v>120.98</v>
      </c>
      <c r="D131" s="24">
        <v>9.586715785365245</v>
      </c>
      <c r="E131" s="24">
        <v>10.04278777337789</v>
      </c>
      <c r="F131" s="24">
        <v>25.3467031263191</v>
      </c>
      <c r="G131" s="24" t="s">
        <v>59</v>
      </c>
      <c r="H131" s="24">
        <v>20.71320310760698</v>
      </c>
      <c r="I131" s="24">
        <v>62.893203107606986</v>
      </c>
      <c r="J131" s="24" t="s">
        <v>73</v>
      </c>
      <c r="K131" s="24">
        <v>1.682678800491311</v>
      </c>
      <c r="M131" s="24" t="s">
        <v>68</v>
      </c>
      <c r="N131" s="24">
        <v>1.0229353551856257</v>
      </c>
      <c r="X131" s="24">
        <v>67.5</v>
      </c>
    </row>
    <row r="132" spans="1:24" ht="12.75" hidden="1">
      <c r="A132" s="24">
        <v>1731</v>
      </c>
      <c r="B132" s="24">
        <v>118.86000061035156</v>
      </c>
      <c r="C132" s="24">
        <v>121.45999908447266</v>
      </c>
      <c r="D132" s="24">
        <v>9.392805099487305</v>
      </c>
      <c r="E132" s="24">
        <v>9.85689926147461</v>
      </c>
      <c r="F132" s="24">
        <v>21.381612984119943</v>
      </c>
      <c r="G132" s="24" t="s">
        <v>56</v>
      </c>
      <c r="H132" s="24">
        <v>2.810744484541118</v>
      </c>
      <c r="I132" s="24">
        <v>54.17074509489267</v>
      </c>
      <c r="J132" s="24" t="s">
        <v>62</v>
      </c>
      <c r="K132" s="24">
        <v>1.1188249409508402</v>
      </c>
      <c r="L132" s="24">
        <v>0.5981777880418511</v>
      </c>
      <c r="M132" s="24">
        <v>0.2648659303917208</v>
      </c>
      <c r="N132" s="24">
        <v>0.024391173812914554</v>
      </c>
      <c r="O132" s="24">
        <v>0.04493390897469862</v>
      </c>
      <c r="P132" s="24">
        <v>0.01715971647925271</v>
      </c>
      <c r="Q132" s="24">
        <v>0.005469485269378248</v>
      </c>
      <c r="R132" s="24">
        <v>0.0003754628968234131</v>
      </c>
      <c r="S132" s="24">
        <v>0.0005895242417832427</v>
      </c>
      <c r="T132" s="24">
        <v>0.00025251339996330943</v>
      </c>
      <c r="U132" s="24">
        <v>0.00011964331559393279</v>
      </c>
      <c r="V132" s="24">
        <v>1.3935878602674668E-05</v>
      </c>
      <c r="W132" s="24">
        <v>3.676004127418409E-05</v>
      </c>
      <c r="X132" s="24">
        <v>67.5</v>
      </c>
    </row>
    <row r="133" spans="1:24" ht="12.75" hidden="1">
      <c r="A133" s="24">
        <v>1730</v>
      </c>
      <c r="B133" s="24">
        <v>132.6999969482422</v>
      </c>
      <c r="C133" s="24">
        <v>118.69999694824219</v>
      </c>
      <c r="D133" s="24">
        <v>8.819808006286621</v>
      </c>
      <c r="E133" s="24">
        <v>9.308124542236328</v>
      </c>
      <c r="F133" s="24">
        <v>23.2999119046218</v>
      </c>
      <c r="G133" s="24" t="s">
        <v>57</v>
      </c>
      <c r="H133" s="24">
        <v>-2.2975832085293746</v>
      </c>
      <c r="I133" s="24">
        <v>62.90241373971282</v>
      </c>
      <c r="J133" s="24" t="s">
        <v>60</v>
      </c>
      <c r="K133" s="24">
        <v>0.8823735464994601</v>
      </c>
      <c r="L133" s="24">
        <v>0.0032553095547952094</v>
      </c>
      <c r="M133" s="24">
        <v>-0.2107271228911311</v>
      </c>
      <c r="N133" s="24">
        <v>-0.0002519742782461635</v>
      </c>
      <c r="O133" s="24">
        <v>0.0351374506338704</v>
      </c>
      <c r="P133" s="24">
        <v>0.0003723001266442211</v>
      </c>
      <c r="Q133" s="24">
        <v>-0.004436945790704647</v>
      </c>
      <c r="R133" s="24">
        <v>-2.0224255261395214E-05</v>
      </c>
      <c r="S133" s="24">
        <v>0.00043514662639849647</v>
      </c>
      <c r="T133" s="24">
        <v>2.6500139236952538E-05</v>
      </c>
      <c r="U133" s="24">
        <v>-0.00010229397873865308</v>
      </c>
      <c r="V133" s="24">
        <v>-1.5877348057102187E-06</v>
      </c>
      <c r="W133" s="24">
        <v>2.6296933433114918E-05</v>
      </c>
      <c r="X133" s="24">
        <v>67.5</v>
      </c>
    </row>
    <row r="134" spans="1:24" ht="12.75" hidden="1">
      <c r="A134" s="24">
        <v>1747</v>
      </c>
      <c r="B134" s="24">
        <v>150.3000030517578</v>
      </c>
      <c r="C134" s="24">
        <v>151.6999969482422</v>
      </c>
      <c r="D134" s="24">
        <v>9.096328735351562</v>
      </c>
      <c r="E134" s="24">
        <v>9.5138578414917</v>
      </c>
      <c r="F134" s="24">
        <v>25.888202734728125</v>
      </c>
      <c r="G134" s="24" t="s">
        <v>58</v>
      </c>
      <c r="H134" s="24">
        <v>-14.984527242759867</v>
      </c>
      <c r="I134" s="24">
        <v>67.81547580899795</v>
      </c>
      <c r="J134" s="24" t="s">
        <v>61</v>
      </c>
      <c r="K134" s="24">
        <v>-0.687885290532961</v>
      </c>
      <c r="L134" s="24">
        <v>0.5981689302081346</v>
      </c>
      <c r="M134" s="24">
        <v>-0.16046196047754754</v>
      </c>
      <c r="N134" s="24">
        <v>-0.024389872261553792</v>
      </c>
      <c r="O134" s="24">
        <v>-0.028007422921411784</v>
      </c>
      <c r="P134" s="24">
        <v>0.017155677260430078</v>
      </c>
      <c r="Q134" s="24">
        <v>-0.0031982465762185937</v>
      </c>
      <c r="R134" s="24">
        <v>-0.0003749178128472304</v>
      </c>
      <c r="S134" s="24">
        <v>-0.0003977263445940118</v>
      </c>
      <c r="T134" s="24">
        <v>0.00025111901517299004</v>
      </c>
      <c r="U134" s="24">
        <v>-6.20521142276828E-05</v>
      </c>
      <c r="V134" s="24">
        <v>-1.3845136713489759E-05</v>
      </c>
      <c r="W134" s="24">
        <v>-2.568602589919353E-05</v>
      </c>
      <c r="X134" s="24">
        <v>67.5</v>
      </c>
    </row>
    <row r="135" s="100" customFormat="1" ht="12.75">
      <c r="A135" s="100" t="s">
        <v>94</v>
      </c>
    </row>
    <row r="136" spans="1:24" s="100" customFormat="1" ht="12.75">
      <c r="A136" s="100">
        <v>1748</v>
      </c>
      <c r="B136" s="100">
        <v>109.68</v>
      </c>
      <c r="C136" s="100">
        <v>120.98</v>
      </c>
      <c r="D136" s="100">
        <v>9.586715785365245</v>
      </c>
      <c r="E136" s="100">
        <v>10.04278777337789</v>
      </c>
      <c r="F136" s="100">
        <v>18.535616427017576</v>
      </c>
      <c r="G136" s="100" t="s">
        <v>59</v>
      </c>
      <c r="H136" s="100">
        <v>3.8127384977585237</v>
      </c>
      <c r="I136" s="100">
        <v>45.99273849775853</v>
      </c>
      <c r="J136" s="100" t="s">
        <v>73</v>
      </c>
      <c r="K136" s="100">
        <v>0.7162526654945033</v>
      </c>
      <c r="M136" s="100" t="s">
        <v>68</v>
      </c>
      <c r="N136" s="100">
        <v>0.45692388986901966</v>
      </c>
      <c r="X136" s="100">
        <v>67.5</v>
      </c>
    </row>
    <row r="137" spans="1:24" s="100" customFormat="1" ht="12.75">
      <c r="A137" s="100">
        <v>1731</v>
      </c>
      <c r="B137" s="100">
        <v>118.86000061035156</v>
      </c>
      <c r="C137" s="100">
        <v>121.45999908447266</v>
      </c>
      <c r="D137" s="100">
        <v>9.392805099487305</v>
      </c>
      <c r="E137" s="100">
        <v>9.85689926147461</v>
      </c>
      <c r="F137" s="100">
        <v>21.381612984119943</v>
      </c>
      <c r="G137" s="100" t="s">
        <v>56</v>
      </c>
      <c r="H137" s="100">
        <v>2.810744484541118</v>
      </c>
      <c r="I137" s="100">
        <v>54.17074509489267</v>
      </c>
      <c r="J137" s="100" t="s">
        <v>62</v>
      </c>
      <c r="K137" s="100">
        <v>0.6972499465912283</v>
      </c>
      <c r="L137" s="100">
        <v>0.4484153394182876</v>
      </c>
      <c r="M137" s="100">
        <v>0.16506475482249136</v>
      </c>
      <c r="N137" s="100">
        <v>0.028475761732628706</v>
      </c>
      <c r="O137" s="100">
        <v>0.02800281987495803</v>
      </c>
      <c r="P137" s="100">
        <v>0.012863627820622937</v>
      </c>
      <c r="Q137" s="100">
        <v>0.003408583376654229</v>
      </c>
      <c r="R137" s="100">
        <v>0.0004383371963364882</v>
      </c>
      <c r="S137" s="100">
        <v>0.00036737933012442046</v>
      </c>
      <c r="T137" s="100">
        <v>0.00018926382871433067</v>
      </c>
      <c r="U137" s="100">
        <v>7.454376294357885E-05</v>
      </c>
      <c r="V137" s="100">
        <v>1.6279072100745812E-05</v>
      </c>
      <c r="W137" s="100">
        <v>2.290440586223416E-05</v>
      </c>
      <c r="X137" s="100">
        <v>67.5</v>
      </c>
    </row>
    <row r="138" spans="1:24" s="100" customFormat="1" ht="12.75">
      <c r="A138" s="100">
        <v>1747</v>
      </c>
      <c r="B138" s="100">
        <v>150.3000030517578</v>
      </c>
      <c r="C138" s="100">
        <v>151.6999969482422</v>
      </c>
      <c r="D138" s="100">
        <v>9.096328735351562</v>
      </c>
      <c r="E138" s="100">
        <v>9.5138578414917</v>
      </c>
      <c r="F138" s="100">
        <v>27.166998785095945</v>
      </c>
      <c r="G138" s="100" t="s">
        <v>57</v>
      </c>
      <c r="H138" s="100">
        <v>-11.634655352965595</v>
      </c>
      <c r="I138" s="100">
        <v>71.16534769879222</v>
      </c>
      <c r="J138" s="100" t="s">
        <v>60</v>
      </c>
      <c r="K138" s="100">
        <v>0.5955546113426347</v>
      </c>
      <c r="L138" s="100">
        <v>-0.002439523760069317</v>
      </c>
      <c r="M138" s="100">
        <v>-0.14000473725161952</v>
      </c>
      <c r="N138" s="100">
        <v>-0.0002941525029598029</v>
      </c>
      <c r="O138" s="100">
        <v>0.02407427101794351</v>
      </c>
      <c r="P138" s="100">
        <v>-0.0002792502428655369</v>
      </c>
      <c r="Q138" s="100">
        <v>-0.0028427083150660043</v>
      </c>
      <c r="R138" s="100">
        <v>-2.365215722259108E-05</v>
      </c>
      <c r="S138" s="100">
        <v>0.0003277911878990891</v>
      </c>
      <c r="T138" s="100">
        <v>-1.9893383996802777E-05</v>
      </c>
      <c r="U138" s="100">
        <v>-5.870584564017283E-05</v>
      </c>
      <c r="V138" s="100">
        <v>-1.8611753787094514E-06</v>
      </c>
      <c r="W138" s="100">
        <v>2.076792605748329E-05</v>
      </c>
      <c r="X138" s="100">
        <v>67.5</v>
      </c>
    </row>
    <row r="139" spans="1:24" s="100" customFormat="1" ht="12.75">
      <c r="A139" s="100">
        <v>1730</v>
      </c>
      <c r="B139" s="100">
        <v>132.6999969482422</v>
      </c>
      <c r="C139" s="100">
        <v>118.69999694824219</v>
      </c>
      <c r="D139" s="100">
        <v>8.819808006286621</v>
      </c>
      <c r="E139" s="100">
        <v>9.308124542236328</v>
      </c>
      <c r="F139" s="100">
        <v>28.706365540091166</v>
      </c>
      <c r="G139" s="100" t="s">
        <v>58</v>
      </c>
      <c r="H139" s="100">
        <v>12.298136502127988</v>
      </c>
      <c r="I139" s="100">
        <v>77.49813345037018</v>
      </c>
      <c r="J139" s="100" t="s">
        <v>61</v>
      </c>
      <c r="K139" s="100">
        <v>0.362590944357404</v>
      </c>
      <c r="L139" s="100">
        <v>-0.44840870347200235</v>
      </c>
      <c r="M139" s="100">
        <v>0.08743595845940137</v>
      </c>
      <c r="N139" s="100">
        <v>-0.028474242405346694</v>
      </c>
      <c r="O139" s="100">
        <v>0.014303405045790661</v>
      </c>
      <c r="P139" s="100">
        <v>-0.012860596409551306</v>
      </c>
      <c r="Q139" s="100">
        <v>0.0018808110141792936</v>
      </c>
      <c r="R139" s="100">
        <v>-0.00043769860994850195</v>
      </c>
      <c r="S139" s="100">
        <v>0.00016589306597435585</v>
      </c>
      <c r="T139" s="100">
        <v>-0.00018821543542643694</v>
      </c>
      <c r="U139" s="100">
        <v>4.593904963601968E-05</v>
      </c>
      <c r="V139" s="100">
        <v>-1.6172328671869316E-05</v>
      </c>
      <c r="W139" s="100">
        <v>9.659454186073518E-06</v>
      </c>
      <c r="X139" s="100">
        <v>67.5</v>
      </c>
    </row>
    <row r="140" ht="12.75" hidden="1">
      <c r="A140" s="24" t="s">
        <v>111</v>
      </c>
    </row>
    <row r="141" spans="1:24" ht="12.75" hidden="1">
      <c r="A141" s="24">
        <v>1748</v>
      </c>
      <c r="B141" s="24">
        <v>112.04</v>
      </c>
      <c r="C141" s="24">
        <v>124.54</v>
      </c>
      <c r="D141" s="24">
        <v>9.379604166950994</v>
      </c>
      <c r="E141" s="24">
        <v>9.82571348511803</v>
      </c>
      <c r="F141" s="24">
        <v>18.904201508093667</v>
      </c>
      <c r="G141" s="24" t="s">
        <v>59</v>
      </c>
      <c r="H141" s="24">
        <v>3.4078346890412377</v>
      </c>
      <c r="I141" s="24">
        <v>47.947834689041244</v>
      </c>
      <c r="J141" s="24" t="s">
        <v>73</v>
      </c>
      <c r="K141" s="24">
        <v>1.0097109425480422</v>
      </c>
      <c r="M141" s="24" t="s">
        <v>68</v>
      </c>
      <c r="N141" s="24">
        <v>0.6843941351933969</v>
      </c>
      <c r="X141" s="24">
        <v>67.5</v>
      </c>
    </row>
    <row r="142" spans="1:24" ht="12.75" hidden="1">
      <c r="A142" s="24">
        <v>1730</v>
      </c>
      <c r="B142" s="24">
        <v>120</v>
      </c>
      <c r="C142" s="24">
        <v>118</v>
      </c>
      <c r="D142" s="24">
        <v>8.998777389526367</v>
      </c>
      <c r="E142" s="24">
        <v>9.496649742126465</v>
      </c>
      <c r="F142" s="24">
        <v>21.61807591896598</v>
      </c>
      <c r="G142" s="24" t="s">
        <v>56</v>
      </c>
      <c r="H142" s="24">
        <v>4.670763143706381</v>
      </c>
      <c r="I142" s="24">
        <v>57.17076314370638</v>
      </c>
      <c r="J142" s="24" t="s">
        <v>62</v>
      </c>
      <c r="K142" s="24">
        <v>0.775792199861858</v>
      </c>
      <c r="L142" s="24">
        <v>0.6070724194613623</v>
      </c>
      <c r="M142" s="24">
        <v>0.1836586024310944</v>
      </c>
      <c r="N142" s="24">
        <v>0.06557666609062977</v>
      </c>
      <c r="O142" s="24">
        <v>0.031157263414815173</v>
      </c>
      <c r="P142" s="24">
        <v>0.01741500375765491</v>
      </c>
      <c r="Q142" s="24">
        <v>0.003792533317267988</v>
      </c>
      <c r="R142" s="24">
        <v>0.0010094159970446771</v>
      </c>
      <c r="S142" s="24">
        <v>0.0004087637042596322</v>
      </c>
      <c r="T142" s="24">
        <v>0.0002562382383120935</v>
      </c>
      <c r="U142" s="24">
        <v>8.294406954928216E-05</v>
      </c>
      <c r="V142" s="24">
        <v>3.7473832189432265E-05</v>
      </c>
      <c r="W142" s="24">
        <v>2.5486469813334323E-05</v>
      </c>
      <c r="X142" s="24">
        <v>67.5</v>
      </c>
    </row>
    <row r="143" spans="1:24" ht="12.75" hidden="1">
      <c r="A143" s="24">
        <v>1747</v>
      </c>
      <c r="B143" s="24">
        <v>142.8800048828125</v>
      </c>
      <c r="C143" s="24">
        <v>155.27999877929688</v>
      </c>
      <c r="D143" s="24">
        <v>8.949248313903809</v>
      </c>
      <c r="E143" s="24">
        <v>9.43686580657959</v>
      </c>
      <c r="F143" s="24">
        <v>24.359942111825738</v>
      </c>
      <c r="G143" s="24" t="s">
        <v>57</v>
      </c>
      <c r="H143" s="24">
        <v>-10.539334737347843</v>
      </c>
      <c r="I143" s="24">
        <v>64.84067014546466</v>
      </c>
      <c r="J143" s="24" t="s">
        <v>60</v>
      </c>
      <c r="K143" s="24">
        <v>0.5386141048992388</v>
      </c>
      <c r="L143" s="24">
        <v>-0.003302453841056549</v>
      </c>
      <c r="M143" s="24">
        <v>-0.12599893234949502</v>
      </c>
      <c r="N143" s="24">
        <v>-0.0006778368422605878</v>
      </c>
      <c r="O143" s="24">
        <v>0.021872402689873515</v>
      </c>
      <c r="P143" s="24">
        <v>-0.00037800639955517243</v>
      </c>
      <c r="Q143" s="24">
        <v>-0.0025285562866986283</v>
      </c>
      <c r="R143" s="24">
        <v>-5.450218181952654E-05</v>
      </c>
      <c r="S143" s="24">
        <v>0.0003059585608368344</v>
      </c>
      <c r="T143" s="24">
        <v>-2.6927232752240785E-05</v>
      </c>
      <c r="U143" s="24">
        <v>-5.021674482521392E-05</v>
      </c>
      <c r="V143" s="24">
        <v>-4.295858210018902E-06</v>
      </c>
      <c r="W143" s="24">
        <v>1.9625353382690717E-05</v>
      </c>
      <c r="X143" s="24">
        <v>67.5</v>
      </c>
    </row>
    <row r="144" spans="1:24" ht="12.75" hidden="1">
      <c r="A144" s="24">
        <v>1731</v>
      </c>
      <c r="B144" s="24">
        <v>116.87999725341797</v>
      </c>
      <c r="C144" s="24">
        <v>116.68000030517578</v>
      </c>
      <c r="D144" s="24">
        <v>9.410167694091797</v>
      </c>
      <c r="E144" s="24">
        <v>9.827357292175293</v>
      </c>
      <c r="F144" s="24">
        <v>27.137903347985496</v>
      </c>
      <c r="G144" s="24" t="s">
        <v>58</v>
      </c>
      <c r="H144" s="24">
        <v>19.24185673838798</v>
      </c>
      <c r="I144" s="24">
        <v>68.62185399180595</v>
      </c>
      <c r="J144" s="24" t="s">
        <v>61</v>
      </c>
      <c r="K144" s="24">
        <v>0.5583443233078427</v>
      </c>
      <c r="L144" s="24">
        <v>-0.6070634367751857</v>
      </c>
      <c r="M144" s="24">
        <v>0.13362167224567342</v>
      </c>
      <c r="N144" s="24">
        <v>-0.06557316274801168</v>
      </c>
      <c r="O144" s="24">
        <v>0.0221894809329149</v>
      </c>
      <c r="P144" s="24">
        <v>-0.017410900810728606</v>
      </c>
      <c r="Q144" s="24">
        <v>0.0028266078729785944</v>
      </c>
      <c r="R144" s="24">
        <v>-0.0010079435337689362</v>
      </c>
      <c r="S144" s="24">
        <v>0.0002710666430431992</v>
      </c>
      <c r="T144" s="24">
        <v>-0.0002548194633649319</v>
      </c>
      <c r="U144" s="24">
        <v>6.601512866423504E-05</v>
      </c>
      <c r="V144" s="24">
        <v>-3.722678741445659E-05</v>
      </c>
      <c r="W144" s="24">
        <v>1.626055497670703E-05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1748</v>
      </c>
      <c r="B146" s="24">
        <v>112.04</v>
      </c>
      <c r="C146" s="24">
        <v>124.54</v>
      </c>
      <c r="D146" s="24">
        <v>9.379604166950994</v>
      </c>
      <c r="E146" s="24">
        <v>9.82571348511803</v>
      </c>
      <c r="F146" s="24">
        <v>26.140335299804725</v>
      </c>
      <c r="G146" s="24" t="s">
        <v>59</v>
      </c>
      <c r="H146" s="24">
        <v>21.761265098900154</v>
      </c>
      <c r="I146" s="24">
        <v>66.30126509890016</v>
      </c>
      <c r="J146" s="24" t="s">
        <v>73</v>
      </c>
      <c r="K146" s="24">
        <v>1.3373096747246778</v>
      </c>
      <c r="M146" s="24" t="s">
        <v>68</v>
      </c>
      <c r="N146" s="24">
        <v>0.8248556862956394</v>
      </c>
      <c r="X146" s="24">
        <v>67.5</v>
      </c>
    </row>
    <row r="147" spans="1:24" ht="12.75" hidden="1">
      <c r="A147" s="24">
        <v>1730</v>
      </c>
      <c r="B147" s="24">
        <v>120</v>
      </c>
      <c r="C147" s="24">
        <v>118</v>
      </c>
      <c r="D147" s="24">
        <v>8.998777389526367</v>
      </c>
      <c r="E147" s="24">
        <v>9.496649742126465</v>
      </c>
      <c r="F147" s="24">
        <v>21.61807591896598</v>
      </c>
      <c r="G147" s="24" t="s">
        <v>56</v>
      </c>
      <c r="H147" s="24">
        <v>4.670763143706381</v>
      </c>
      <c r="I147" s="24">
        <v>57.17076314370638</v>
      </c>
      <c r="J147" s="24" t="s">
        <v>62</v>
      </c>
      <c r="K147" s="24">
        <v>0.9878561888054295</v>
      </c>
      <c r="L147" s="24">
        <v>0.5481472782814173</v>
      </c>
      <c r="M147" s="24">
        <v>0.23386082106294526</v>
      </c>
      <c r="N147" s="24">
        <v>0.06668965182819904</v>
      </c>
      <c r="O147" s="24">
        <v>0.03967392226064901</v>
      </c>
      <c r="P147" s="24">
        <v>0.01572448349323146</v>
      </c>
      <c r="Q147" s="24">
        <v>0.0048292397936042595</v>
      </c>
      <c r="R147" s="24">
        <v>0.0010265434880317138</v>
      </c>
      <c r="S147" s="24">
        <v>0.0005205218941146474</v>
      </c>
      <c r="T147" s="24">
        <v>0.00023138964507073682</v>
      </c>
      <c r="U147" s="24">
        <v>0.00010564390941553405</v>
      </c>
      <c r="V147" s="24">
        <v>3.809808413247595E-05</v>
      </c>
      <c r="W147" s="24">
        <v>3.24570924781055E-05</v>
      </c>
      <c r="X147" s="24">
        <v>67.5</v>
      </c>
    </row>
    <row r="148" spans="1:24" ht="12.75" hidden="1">
      <c r="A148" s="24">
        <v>1731</v>
      </c>
      <c r="B148" s="24">
        <v>116.87999725341797</v>
      </c>
      <c r="C148" s="24">
        <v>116.68000030517578</v>
      </c>
      <c r="D148" s="24">
        <v>9.410167694091797</v>
      </c>
      <c r="E148" s="24">
        <v>9.827357292175293</v>
      </c>
      <c r="F148" s="24">
        <v>19.83965800310148</v>
      </c>
      <c r="G148" s="24" t="s">
        <v>57</v>
      </c>
      <c r="H148" s="24">
        <v>0.7872576475490405</v>
      </c>
      <c r="I148" s="24">
        <v>50.16725490096701</v>
      </c>
      <c r="J148" s="24" t="s">
        <v>60</v>
      </c>
      <c r="K148" s="24">
        <v>0.8044800649298606</v>
      </c>
      <c r="L148" s="24">
        <v>0.002983490809017688</v>
      </c>
      <c r="M148" s="24">
        <v>-0.1919796638413795</v>
      </c>
      <c r="N148" s="24">
        <v>-0.0006894416142169487</v>
      </c>
      <c r="O148" s="24">
        <v>0.03205893722822165</v>
      </c>
      <c r="P148" s="24">
        <v>0.000341177113437354</v>
      </c>
      <c r="Q148" s="24">
        <v>-0.0040353535985620595</v>
      </c>
      <c r="R148" s="24">
        <v>-5.5394784720038256E-05</v>
      </c>
      <c r="S148" s="24">
        <v>0.0003989629169528083</v>
      </c>
      <c r="T148" s="24">
        <v>2.4282372488471378E-05</v>
      </c>
      <c r="U148" s="24">
        <v>-9.259587851117937E-05</v>
      </c>
      <c r="V148" s="24">
        <v>-4.363429293082923E-06</v>
      </c>
      <c r="W148" s="24">
        <v>2.4174423603521237E-05</v>
      </c>
      <c r="X148" s="24">
        <v>67.5</v>
      </c>
    </row>
    <row r="149" spans="1:24" ht="12.75" hidden="1">
      <c r="A149" s="24">
        <v>1747</v>
      </c>
      <c r="B149" s="24">
        <v>142.8800048828125</v>
      </c>
      <c r="C149" s="24">
        <v>155.27999877929688</v>
      </c>
      <c r="D149" s="24">
        <v>8.949248313903809</v>
      </c>
      <c r="E149" s="24">
        <v>9.43686580657959</v>
      </c>
      <c r="F149" s="24">
        <v>24.505003100839613</v>
      </c>
      <c r="G149" s="24" t="s">
        <v>58</v>
      </c>
      <c r="H149" s="24">
        <v>-10.153215111264771</v>
      </c>
      <c r="I149" s="24">
        <v>65.22678977154773</v>
      </c>
      <c r="J149" s="24" t="s">
        <v>61</v>
      </c>
      <c r="K149" s="24">
        <v>-0.5732989402498802</v>
      </c>
      <c r="L149" s="24">
        <v>0.5481391588546818</v>
      </c>
      <c r="M149" s="24">
        <v>-0.13354659224250479</v>
      </c>
      <c r="N149" s="24">
        <v>-0.06668608798862771</v>
      </c>
      <c r="O149" s="24">
        <v>-0.023371877360215728</v>
      </c>
      <c r="P149" s="24">
        <v>0.015720781765108733</v>
      </c>
      <c r="Q149" s="24">
        <v>-0.0026528245925245687</v>
      </c>
      <c r="R149" s="24">
        <v>-0.001025047779689385</v>
      </c>
      <c r="S149" s="24">
        <v>-0.0003343226482743978</v>
      </c>
      <c r="T149" s="24">
        <v>0.0002301120036684151</v>
      </c>
      <c r="U149" s="24">
        <v>-5.085900981478577E-05</v>
      </c>
      <c r="V149" s="24">
        <v>-3.78473843134434E-05</v>
      </c>
      <c r="W149" s="24">
        <v>-2.1657795261055728E-05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1748</v>
      </c>
      <c r="B151" s="24">
        <v>112.04</v>
      </c>
      <c r="C151" s="24">
        <v>124.54</v>
      </c>
      <c r="D151" s="24">
        <v>9.379604166950994</v>
      </c>
      <c r="E151" s="24">
        <v>9.82571348511803</v>
      </c>
      <c r="F151" s="24">
        <v>18.904201508093667</v>
      </c>
      <c r="G151" s="24" t="s">
        <v>59</v>
      </c>
      <c r="H151" s="24">
        <v>3.4078346890412377</v>
      </c>
      <c r="I151" s="24">
        <v>47.947834689041244</v>
      </c>
      <c r="J151" s="24" t="s">
        <v>73</v>
      </c>
      <c r="K151" s="24">
        <v>0.7693093709753284</v>
      </c>
      <c r="M151" s="24" t="s">
        <v>68</v>
      </c>
      <c r="N151" s="24">
        <v>0.5306046895519199</v>
      </c>
      <c r="X151" s="24">
        <v>67.5</v>
      </c>
    </row>
    <row r="152" spans="1:24" ht="12.75" hidden="1">
      <c r="A152" s="24">
        <v>1747</v>
      </c>
      <c r="B152" s="24">
        <v>142.8800048828125</v>
      </c>
      <c r="C152" s="24">
        <v>155.27999877929688</v>
      </c>
      <c r="D152" s="24">
        <v>8.949248313903809</v>
      </c>
      <c r="E152" s="24">
        <v>9.43686580657959</v>
      </c>
      <c r="F152" s="24">
        <v>26.045146217420868</v>
      </c>
      <c r="G152" s="24" t="s">
        <v>56</v>
      </c>
      <c r="H152" s="24">
        <v>-6.0537016009033096</v>
      </c>
      <c r="I152" s="24">
        <v>69.32630328190919</v>
      </c>
      <c r="J152" s="24" t="s">
        <v>62</v>
      </c>
      <c r="K152" s="24">
        <v>0.6638764801217569</v>
      </c>
      <c r="L152" s="24">
        <v>0.5461570081511157</v>
      </c>
      <c r="M152" s="24">
        <v>0.1571638034426435</v>
      </c>
      <c r="N152" s="24">
        <v>0.06797992330870714</v>
      </c>
      <c r="O152" s="24">
        <v>0.026662706360316497</v>
      </c>
      <c r="P152" s="24">
        <v>0.01566753069135981</v>
      </c>
      <c r="Q152" s="24">
        <v>0.0032454150738725537</v>
      </c>
      <c r="R152" s="24">
        <v>0.001046336109695097</v>
      </c>
      <c r="S152" s="24">
        <v>0.00034979266504254043</v>
      </c>
      <c r="T152" s="24">
        <v>0.0002305193462446865</v>
      </c>
      <c r="U152" s="24">
        <v>7.095776173057112E-05</v>
      </c>
      <c r="V152" s="24">
        <v>3.881967851682394E-05</v>
      </c>
      <c r="W152" s="24">
        <v>2.1807226170885656E-05</v>
      </c>
      <c r="X152" s="24">
        <v>67.5</v>
      </c>
    </row>
    <row r="153" spans="1:24" ht="12.75" hidden="1">
      <c r="A153" s="24">
        <v>1730</v>
      </c>
      <c r="B153" s="24">
        <v>120</v>
      </c>
      <c r="C153" s="24">
        <v>118</v>
      </c>
      <c r="D153" s="24">
        <v>8.998777389526367</v>
      </c>
      <c r="E153" s="24">
        <v>9.496649742126465</v>
      </c>
      <c r="F153" s="24">
        <v>27.132770059107166</v>
      </c>
      <c r="G153" s="24" t="s">
        <v>57</v>
      </c>
      <c r="H153" s="24">
        <v>19.25482111805165</v>
      </c>
      <c r="I153" s="24">
        <v>71.75482111805165</v>
      </c>
      <c r="J153" s="24" t="s">
        <v>60</v>
      </c>
      <c r="K153" s="24">
        <v>-0.6084802598026324</v>
      </c>
      <c r="L153" s="24">
        <v>0.0029721350220032446</v>
      </c>
      <c r="M153" s="24">
        <v>0.1447547564449166</v>
      </c>
      <c r="N153" s="24">
        <v>-0.0007035011951588076</v>
      </c>
      <c r="O153" s="24">
        <v>-0.02432133376062168</v>
      </c>
      <c r="P153" s="24">
        <v>0.0003401023886796147</v>
      </c>
      <c r="Q153" s="24">
        <v>0.0030213310987828473</v>
      </c>
      <c r="R153" s="24">
        <v>-5.6547326744263115E-05</v>
      </c>
      <c r="S153" s="24">
        <v>-0.00030865410676213386</v>
      </c>
      <c r="T153" s="24">
        <v>2.4222980555843786E-05</v>
      </c>
      <c r="U153" s="24">
        <v>6.790522485206845E-05</v>
      </c>
      <c r="V153" s="24">
        <v>-4.465972494342837E-06</v>
      </c>
      <c r="W153" s="24">
        <v>-1.888647327385544E-05</v>
      </c>
      <c r="X153" s="24">
        <v>67.5</v>
      </c>
    </row>
    <row r="154" spans="1:24" ht="12.75" hidden="1">
      <c r="A154" s="24">
        <v>1731</v>
      </c>
      <c r="B154" s="24">
        <v>116.87999725341797</v>
      </c>
      <c r="C154" s="24">
        <v>116.68000030517578</v>
      </c>
      <c r="D154" s="24">
        <v>9.410167694091797</v>
      </c>
      <c r="E154" s="24">
        <v>9.827357292175293</v>
      </c>
      <c r="F154" s="24">
        <v>19.83965800310148</v>
      </c>
      <c r="G154" s="24" t="s">
        <v>58</v>
      </c>
      <c r="H154" s="24">
        <v>0.7872576475490405</v>
      </c>
      <c r="I154" s="24">
        <v>50.16725490096701</v>
      </c>
      <c r="J154" s="24" t="s">
        <v>61</v>
      </c>
      <c r="K154" s="24">
        <v>0.2654877667414725</v>
      </c>
      <c r="L154" s="24">
        <v>0.5461489210517483</v>
      </c>
      <c r="M154" s="24">
        <v>0.061208835956345055</v>
      </c>
      <c r="N154" s="24">
        <v>-0.06797628306347821</v>
      </c>
      <c r="O154" s="24">
        <v>0.01092577844187341</v>
      </c>
      <c r="P154" s="24">
        <v>0.015663838875892334</v>
      </c>
      <c r="Q154" s="24">
        <v>0.0011850221066489958</v>
      </c>
      <c r="R154" s="24">
        <v>-0.001044806993798351</v>
      </c>
      <c r="S154" s="24">
        <v>0.00016458296052882315</v>
      </c>
      <c r="T154" s="24">
        <v>0.00022924313775131606</v>
      </c>
      <c r="U154" s="24">
        <v>2.058845277340015E-05</v>
      </c>
      <c r="V154" s="24">
        <v>-3.856193109569767E-05</v>
      </c>
      <c r="W154" s="24">
        <v>1.0902120919532332E-05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1748</v>
      </c>
      <c r="B156" s="24">
        <v>112.04</v>
      </c>
      <c r="C156" s="24">
        <v>124.54</v>
      </c>
      <c r="D156" s="24">
        <v>9.379604166950994</v>
      </c>
      <c r="E156" s="24">
        <v>9.82571348511803</v>
      </c>
      <c r="F156" s="24">
        <v>18.84934729070143</v>
      </c>
      <c r="G156" s="24" t="s">
        <v>59</v>
      </c>
      <c r="H156" s="24">
        <v>3.2687047212193505</v>
      </c>
      <c r="I156" s="24">
        <v>47.80870472121936</v>
      </c>
      <c r="J156" s="24" t="s">
        <v>73</v>
      </c>
      <c r="K156" s="24">
        <v>0.7722124982106352</v>
      </c>
      <c r="M156" s="24" t="s">
        <v>68</v>
      </c>
      <c r="N156" s="24">
        <v>0.5323600032681168</v>
      </c>
      <c r="X156" s="24">
        <v>67.5</v>
      </c>
    </row>
    <row r="157" spans="1:24" ht="12.75" hidden="1">
      <c r="A157" s="24">
        <v>1747</v>
      </c>
      <c r="B157" s="24">
        <v>142.8800048828125</v>
      </c>
      <c r="C157" s="24">
        <v>155.27999877929688</v>
      </c>
      <c r="D157" s="24">
        <v>8.949248313903809</v>
      </c>
      <c r="E157" s="24">
        <v>9.43686580657959</v>
      </c>
      <c r="F157" s="24">
        <v>26.045146217420868</v>
      </c>
      <c r="G157" s="24" t="s">
        <v>56</v>
      </c>
      <c r="H157" s="24">
        <v>-6.0537016009033096</v>
      </c>
      <c r="I157" s="24">
        <v>69.32630328190919</v>
      </c>
      <c r="J157" s="24" t="s">
        <v>62</v>
      </c>
      <c r="K157" s="24">
        <v>0.6652529882655258</v>
      </c>
      <c r="L157" s="24">
        <v>0.5472138308555892</v>
      </c>
      <c r="M157" s="24">
        <v>0.15748967527256053</v>
      </c>
      <c r="N157" s="24">
        <v>0.06658004499698732</v>
      </c>
      <c r="O157" s="24">
        <v>0.02671798403768305</v>
      </c>
      <c r="P157" s="24">
        <v>0.01569784790369027</v>
      </c>
      <c r="Q157" s="24">
        <v>0.0032521450846372847</v>
      </c>
      <c r="R157" s="24">
        <v>0.0010247884912895984</v>
      </c>
      <c r="S157" s="24">
        <v>0.000350517619858436</v>
      </c>
      <c r="T157" s="24">
        <v>0.00023096535356749982</v>
      </c>
      <c r="U157" s="24">
        <v>7.110508549673148E-05</v>
      </c>
      <c r="V157" s="24">
        <v>3.801993474389614E-05</v>
      </c>
      <c r="W157" s="24">
        <v>2.1852294887807007E-05</v>
      </c>
      <c r="X157" s="24">
        <v>67.5</v>
      </c>
    </row>
    <row r="158" spans="1:24" ht="12.75" hidden="1">
      <c r="A158" s="24">
        <v>1731</v>
      </c>
      <c r="B158" s="24">
        <v>116.87999725341797</v>
      </c>
      <c r="C158" s="24">
        <v>116.68000030517578</v>
      </c>
      <c r="D158" s="24">
        <v>9.410167694091797</v>
      </c>
      <c r="E158" s="24">
        <v>9.827357292175293</v>
      </c>
      <c r="F158" s="24">
        <v>27.137903347985496</v>
      </c>
      <c r="G158" s="24" t="s">
        <v>57</v>
      </c>
      <c r="H158" s="24">
        <v>19.24185673838798</v>
      </c>
      <c r="I158" s="24">
        <v>68.62185399180595</v>
      </c>
      <c r="J158" s="24" t="s">
        <v>60</v>
      </c>
      <c r="K158" s="24">
        <v>-0.6133636648884012</v>
      </c>
      <c r="L158" s="24">
        <v>0.0029778721652394956</v>
      </c>
      <c r="M158" s="24">
        <v>0.1458894757739349</v>
      </c>
      <c r="N158" s="24">
        <v>-0.000689025185843922</v>
      </c>
      <c r="O158" s="24">
        <v>-0.024520874444320495</v>
      </c>
      <c r="P158" s="24">
        <v>0.0003407609086716255</v>
      </c>
      <c r="Q158" s="24">
        <v>0.0030437329037568905</v>
      </c>
      <c r="R158" s="24">
        <v>-5.538363101843449E-05</v>
      </c>
      <c r="S158" s="24">
        <v>-0.0003115458015572499</v>
      </c>
      <c r="T158" s="24">
        <v>2.426998950573135E-05</v>
      </c>
      <c r="U158" s="24">
        <v>6.832516388680247E-05</v>
      </c>
      <c r="V158" s="24">
        <v>-4.37420532207388E-06</v>
      </c>
      <c r="W158" s="24">
        <v>-1.9074902466987717E-05</v>
      </c>
      <c r="X158" s="24">
        <v>67.5</v>
      </c>
    </row>
    <row r="159" spans="1:24" ht="12.75" hidden="1">
      <c r="A159" s="24">
        <v>1730</v>
      </c>
      <c r="B159" s="24">
        <v>120</v>
      </c>
      <c r="C159" s="24">
        <v>118</v>
      </c>
      <c r="D159" s="24">
        <v>8.998777389526367</v>
      </c>
      <c r="E159" s="24">
        <v>9.496649742126465</v>
      </c>
      <c r="F159" s="24">
        <v>20.07165266817168</v>
      </c>
      <c r="G159" s="24" t="s">
        <v>58</v>
      </c>
      <c r="H159" s="24">
        <v>0.5811208590515662</v>
      </c>
      <c r="I159" s="24">
        <v>53.081120859051566</v>
      </c>
      <c r="J159" s="24" t="s">
        <v>61</v>
      </c>
      <c r="K159" s="24">
        <v>0.25757824634638854</v>
      </c>
      <c r="L159" s="24">
        <v>0.5472057281836666</v>
      </c>
      <c r="M159" s="24">
        <v>0.05932334005990411</v>
      </c>
      <c r="N159" s="24">
        <v>-0.06657647960123851</v>
      </c>
      <c r="O159" s="24">
        <v>0.010610249173499951</v>
      </c>
      <c r="P159" s="24">
        <v>0.01569414893552735</v>
      </c>
      <c r="Q159" s="24">
        <v>0.001145485775607057</v>
      </c>
      <c r="R159" s="24">
        <v>-0.0010232908214651518</v>
      </c>
      <c r="S159" s="24">
        <v>0.0001606294349217281</v>
      </c>
      <c r="T159" s="24">
        <v>0.00022968666081849833</v>
      </c>
      <c r="U159" s="24">
        <v>1.968769065530739E-05</v>
      </c>
      <c r="V159" s="24">
        <v>-3.776746967603815E-05</v>
      </c>
      <c r="W159" s="24">
        <v>1.0661655018738043E-05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1748</v>
      </c>
      <c r="B161" s="24">
        <v>112.04</v>
      </c>
      <c r="C161" s="24">
        <v>124.54</v>
      </c>
      <c r="D161" s="24">
        <v>9.379604166950994</v>
      </c>
      <c r="E161" s="24">
        <v>9.82571348511803</v>
      </c>
      <c r="F161" s="24">
        <v>26.140335299804725</v>
      </c>
      <c r="G161" s="24" t="s">
        <v>59</v>
      </c>
      <c r="H161" s="24">
        <v>21.761265098900154</v>
      </c>
      <c r="I161" s="24">
        <v>66.30126509890016</v>
      </c>
      <c r="J161" s="24" t="s">
        <v>73</v>
      </c>
      <c r="K161" s="24">
        <v>1.3807548330530404</v>
      </c>
      <c r="M161" s="24" t="s">
        <v>68</v>
      </c>
      <c r="N161" s="24">
        <v>0.8460214360983125</v>
      </c>
      <c r="X161" s="24">
        <v>67.5</v>
      </c>
    </row>
    <row r="162" spans="1:24" ht="12.75" hidden="1">
      <c r="A162" s="24">
        <v>1731</v>
      </c>
      <c r="B162" s="24">
        <v>116.87999725341797</v>
      </c>
      <c r="C162" s="24">
        <v>116.68000030517578</v>
      </c>
      <c r="D162" s="24">
        <v>9.410167694091797</v>
      </c>
      <c r="E162" s="24">
        <v>9.827357292175293</v>
      </c>
      <c r="F162" s="24">
        <v>21.494171488583415</v>
      </c>
      <c r="G162" s="24" t="s">
        <v>56</v>
      </c>
      <c r="H162" s="24">
        <v>4.970918462180222</v>
      </c>
      <c r="I162" s="24">
        <v>54.35091571559819</v>
      </c>
      <c r="J162" s="24" t="s">
        <v>62</v>
      </c>
      <c r="K162" s="24">
        <v>1.0097083807954614</v>
      </c>
      <c r="L162" s="24">
        <v>0.5457972916516518</v>
      </c>
      <c r="M162" s="24">
        <v>0.23903402273157012</v>
      </c>
      <c r="N162" s="24">
        <v>0.06554819493945263</v>
      </c>
      <c r="O162" s="24">
        <v>0.04055155342256996</v>
      </c>
      <c r="P162" s="24">
        <v>0.015657067352801493</v>
      </c>
      <c r="Q162" s="24">
        <v>0.004936067844619848</v>
      </c>
      <c r="R162" s="24">
        <v>0.0010089749323697556</v>
      </c>
      <c r="S162" s="24">
        <v>0.0005320359034381257</v>
      </c>
      <c r="T162" s="24">
        <v>0.00023039769947109985</v>
      </c>
      <c r="U162" s="24">
        <v>0.00010798039340028967</v>
      </c>
      <c r="V162" s="24">
        <v>3.7446118057642296E-05</v>
      </c>
      <c r="W162" s="24">
        <v>3.317496132586202E-05</v>
      </c>
      <c r="X162" s="24">
        <v>67.5</v>
      </c>
    </row>
    <row r="163" spans="1:24" ht="12.75" hidden="1">
      <c r="A163" s="24">
        <v>1730</v>
      </c>
      <c r="B163" s="24">
        <v>120</v>
      </c>
      <c r="C163" s="24">
        <v>118</v>
      </c>
      <c r="D163" s="24">
        <v>8.998777389526367</v>
      </c>
      <c r="E163" s="24">
        <v>9.496649742126465</v>
      </c>
      <c r="F163" s="24">
        <v>20.07165266817168</v>
      </c>
      <c r="G163" s="24" t="s">
        <v>57</v>
      </c>
      <c r="H163" s="24">
        <v>0.5811208590515662</v>
      </c>
      <c r="I163" s="24">
        <v>53.081120859051566</v>
      </c>
      <c r="J163" s="24" t="s">
        <v>60</v>
      </c>
      <c r="K163" s="24">
        <v>0.8123057694723435</v>
      </c>
      <c r="L163" s="24">
        <v>0.0029707030434959147</v>
      </c>
      <c r="M163" s="24">
        <v>-0.19390328110088434</v>
      </c>
      <c r="N163" s="24">
        <v>-0.0006776285364905927</v>
      </c>
      <c r="O163" s="24">
        <v>0.03236176639572892</v>
      </c>
      <c r="P163" s="24">
        <v>0.00033971406486358653</v>
      </c>
      <c r="Q163" s="24">
        <v>-0.004078441282285821</v>
      </c>
      <c r="R163" s="24">
        <v>-5.44450331959675E-05</v>
      </c>
      <c r="S163" s="24">
        <v>0.0004019833932880612</v>
      </c>
      <c r="T163" s="24">
        <v>2.4178096705245016E-05</v>
      </c>
      <c r="U163" s="24">
        <v>-9.375647330926608E-05</v>
      </c>
      <c r="V163" s="24">
        <v>-4.2884578603368605E-06</v>
      </c>
      <c r="W163" s="24">
        <v>2.4333134087771864E-05</v>
      </c>
      <c r="X163" s="24">
        <v>67.5</v>
      </c>
    </row>
    <row r="164" spans="1:24" ht="12.75" hidden="1">
      <c r="A164" s="24">
        <v>1747</v>
      </c>
      <c r="B164" s="24">
        <v>142.8800048828125</v>
      </c>
      <c r="C164" s="24">
        <v>155.27999877929688</v>
      </c>
      <c r="D164" s="24">
        <v>8.949248313903809</v>
      </c>
      <c r="E164" s="24">
        <v>9.43686580657959</v>
      </c>
      <c r="F164" s="24">
        <v>24.359942111825738</v>
      </c>
      <c r="G164" s="24" t="s">
        <v>58</v>
      </c>
      <c r="H164" s="24">
        <v>-10.539334737347843</v>
      </c>
      <c r="I164" s="24">
        <v>64.84067014546466</v>
      </c>
      <c r="J164" s="24" t="s">
        <v>61</v>
      </c>
      <c r="K164" s="24">
        <v>-0.5997252296931791</v>
      </c>
      <c r="L164" s="24">
        <v>0.5457892070183374</v>
      </c>
      <c r="M164" s="24">
        <v>-0.13978119187339982</v>
      </c>
      <c r="N164" s="24">
        <v>-0.0655446922289442</v>
      </c>
      <c r="O164" s="24">
        <v>-0.024436541505127436</v>
      </c>
      <c r="P164" s="24">
        <v>0.01565338150190866</v>
      </c>
      <c r="Q164" s="24">
        <v>-0.002780482417429899</v>
      </c>
      <c r="R164" s="24">
        <v>-0.001007504914385455</v>
      </c>
      <c r="S164" s="24">
        <v>-0.00034852769483620453</v>
      </c>
      <c r="T164" s="24">
        <v>0.00022912555414289143</v>
      </c>
      <c r="U164" s="24">
        <v>-5.356761215034884E-05</v>
      </c>
      <c r="V164" s="24">
        <v>-3.719974310081992E-05</v>
      </c>
      <c r="W164" s="24">
        <v>-2.2549426698675854E-05</v>
      </c>
      <c r="X164" s="24">
        <v>67.5</v>
      </c>
    </row>
    <row r="165" s="100" customFormat="1" ht="12.75">
      <c r="A165" s="100" t="s">
        <v>89</v>
      </c>
    </row>
    <row r="166" spans="1:24" s="100" customFormat="1" ht="12.75">
      <c r="A166" s="100">
        <v>1748</v>
      </c>
      <c r="B166" s="100">
        <v>112.04</v>
      </c>
      <c r="C166" s="100">
        <v>124.54</v>
      </c>
      <c r="D166" s="100">
        <v>9.379604166950994</v>
      </c>
      <c r="E166" s="100">
        <v>9.82571348511803</v>
      </c>
      <c r="F166" s="100">
        <v>18.84934729070143</v>
      </c>
      <c r="G166" s="100" t="s">
        <v>59</v>
      </c>
      <c r="H166" s="100">
        <v>3.2687047212193505</v>
      </c>
      <c r="I166" s="100">
        <v>47.80870472121936</v>
      </c>
      <c r="J166" s="100" t="s">
        <v>73</v>
      </c>
      <c r="K166" s="100">
        <v>0.9761167164324698</v>
      </c>
      <c r="M166" s="100" t="s">
        <v>68</v>
      </c>
      <c r="N166" s="100">
        <v>0.6680712017772299</v>
      </c>
      <c r="X166" s="100">
        <v>67.5</v>
      </c>
    </row>
    <row r="167" spans="1:24" s="100" customFormat="1" ht="12.75">
      <c r="A167" s="100">
        <v>1731</v>
      </c>
      <c r="B167" s="100">
        <v>116.87999725341797</v>
      </c>
      <c r="C167" s="100">
        <v>116.68000030517578</v>
      </c>
      <c r="D167" s="100">
        <v>9.410167694091797</v>
      </c>
      <c r="E167" s="100">
        <v>9.827357292175293</v>
      </c>
      <c r="F167" s="100">
        <v>21.494171488583415</v>
      </c>
      <c r="G167" s="100" t="s">
        <v>56</v>
      </c>
      <c r="H167" s="100">
        <v>4.970918462180222</v>
      </c>
      <c r="I167" s="100">
        <v>54.35091571559819</v>
      </c>
      <c r="J167" s="100" t="s">
        <v>62</v>
      </c>
      <c r="K167" s="100">
        <v>0.7538754070569968</v>
      </c>
      <c r="L167" s="100">
        <v>0.608365583180196</v>
      </c>
      <c r="M167" s="100">
        <v>0.17847008487204177</v>
      </c>
      <c r="N167" s="100">
        <v>0.06776544137232594</v>
      </c>
      <c r="O167" s="100">
        <v>0.030277048300288455</v>
      </c>
      <c r="P167" s="100">
        <v>0.01745210265789258</v>
      </c>
      <c r="Q167" s="100">
        <v>0.003685388559252455</v>
      </c>
      <c r="R167" s="100">
        <v>0.0010431071132800615</v>
      </c>
      <c r="S167" s="100">
        <v>0.00039721544157208356</v>
      </c>
      <c r="T167" s="100">
        <v>0.00025678503952334986</v>
      </c>
      <c r="U167" s="100">
        <v>8.060081069346557E-05</v>
      </c>
      <c r="V167" s="100">
        <v>3.872389166131919E-05</v>
      </c>
      <c r="W167" s="100">
        <v>2.4766532621089116E-05</v>
      </c>
      <c r="X167" s="100">
        <v>67.5</v>
      </c>
    </row>
    <row r="168" spans="1:24" s="100" customFormat="1" ht="12.75">
      <c r="A168" s="100">
        <v>1747</v>
      </c>
      <c r="B168" s="100">
        <v>142.8800048828125</v>
      </c>
      <c r="C168" s="100">
        <v>155.27999877929688</v>
      </c>
      <c r="D168" s="100">
        <v>8.949248313903809</v>
      </c>
      <c r="E168" s="100">
        <v>9.43686580657959</v>
      </c>
      <c r="F168" s="100">
        <v>24.505003100839613</v>
      </c>
      <c r="G168" s="100" t="s">
        <v>57</v>
      </c>
      <c r="H168" s="100">
        <v>-10.153215111264771</v>
      </c>
      <c r="I168" s="100">
        <v>65.22678977154773</v>
      </c>
      <c r="J168" s="100" t="s">
        <v>60</v>
      </c>
      <c r="K168" s="100">
        <v>0.5183690879673645</v>
      </c>
      <c r="L168" s="100">
        <v>-0.0033094665159982724</v>
      </c>
      <c r="M168" s="100">
        <v>-0.12123601251724553</v>
      </c>
      <c r="N168" s="100">
        <v>-0.0007004780286671927</v>
      </c>
      <c r="O168" s="100">
        <v>0.021054624680510444</v>
      </c>
      <c r="P168" s="100">
        <v>-0.0003788068568166461</v>
      </c>
      <c r="Q168" s="100">
        <v>-0.0024316723564580065</v>
      </c>
      <c r="R168" s="100">
        <v>-5.632259129559963E-05</v>
      </c>
      <c r="S168" s="100">
        <v>0.00029487201635581666</v>
      </c>
      <c r="T168" s="100">
        <v>-2.6984183036947565E-05</v>
      </c>
      <c r="U168" s="100">
        <v>-4.8204104393193805E-05</v>
      </c>
      <c r="V168" s="100">
        <v>-4.439690885203709E-06</v>
      </c>
      <c r="W168" s="100">
        <v>1.8924320903718146E-05</v>
      </c>
      <c r="X168" s="100">
        <v>67.5</v>
      </c>
    </row>
    <row r="169" spans="1:24" s="100" customFormat="1" ht="12.75">
      <c r="A169" s="100">
        <v>1730</v>
      </c>
      <c r="B169" s="100">
        <v>120</v>
      </c>
      <c r="C169" s="100">
        <v>118</v>
      </c>
      <c r="D169" s="100">
        <v>8.998777389526367</v>
      </c>
      <c r="E169" s="100">
        <v>9.496649742126465</v>
      </c>
      <c r="F169" s="100">
        <v>27.132770059107166</v>
      </c>
      <c r="G169" s="100" t="s">
        <v>58</v>
      </c>
      <c r="H169" s="100">
        <v>19.25482111805165</v>
      </c>
      <c r="I169" s="100">
        <v>71.75482111805165</v>
      </c>
      <c r="J169" s="100" t="s">
        <v>61</v>
      </c>
      <c r="K169" s="100">
        <v>0.547377034597941</v>
      </c>
      <c r="L169" s="100">
        <v>-0.6083565814796117</v>
      </c>
      <c r="M169" s="100">
        <v>0.1309709909222347</v>
      </c>
      <c r="N169" s="100">
        <v>-0.06776182092386168</v>
      </c>
      <c r="O169" s="100">
        <v>0.02175781315621679</v>
      </c>
      <c r="P169" s="100">
        <v>-0.017447991074815747</v>
      </c>
      <c r="Q169" s="100">
        <v>0.0027693064806024723</v>
      </c>
      <c r="R169" s="100">
        <v>-0.0010415854335988056</v>
      </c>
      <c r="S169" s="100">
        <v>0.00026614019048907346</v>
      </c>
      <c r="T169" s="100">
        <v>-0.0002553632909970359</v>
      </c>
      <c r="U169" s="100">
        <v>6.45976393074387E-05</v>
      </c>
      <c r="V169" s="100">
        <v>-3.846854468577444E-05</v>
      </c>
      <c r="W169" s="100">
        <v>1.5976583377073077E-05</v>
      </c>
      <c r="X169" s="100">
        <v>67.5</v>
      </c>
    </row>
    <row r="170" ht="12.75" hidden="1">
      <c r="A170" s="24" t="s">
        <v>110</v>
      </c>
    </row>
    <row r="171" spans="1:24" ht="12.75" hidden="1">
      <c r="A171" s="24">
        <v>1748</v>
      </c>
      <c r="B171" s="24">
        <v>98.22</v>
      </c>
      <c r="C171" s="24">
        <v>117.32</v>
      </c>
      <c r="D171" s="24">
        <v>9.835256710746595</v>
      </c>
      <c r="E171" s="24">
        <v>10.182471306693394</v>
      </c>
      <c r="F171" s="24">
        <v>18.642729458897627</v>
      </c>
      <c r="G171" s="24" t="s">
        <v>59</v>
      </c>
      <c r="H171" s="24">
        <v>14.347825889171276</v>
      </c>
      <c r="I171" s="24">
        <v>45.067825889171274</v>
      </c>
      <c r="J171" s="24" t="s">
        <v>73</v>
      </c>
      <c r="K171" s="24">
        <v>1.9348819302548688</v>
      </c>
      <c r="M171" s="24" t="s">
        <v>68</v>
      </c>
      <c r="N171" s="24">
        <v>1.097453715103473</v>
      </c>
      <c r="X171" s="24">
        <v>67.5</v>
      </c>
    </row>
    <row r="172" spans="1:24" ht="12.75" hidden="1">
      <c r="A172" s="24">
        <v>1730</v>
      </c>
      <c r="B172" s="24">
        <v>114.08000183105469</v>
      </c>
      <c r="C172" s="24">
        <v>121.4800033569336</v>
      </c>
      <c r="D172" s="24">
        <v>9.058710098266602</v>
      </c>
      <c r="E172" s="24">
        <v>9.269855499267578</v>
      </c>
      <c r="F172" s="24">
        <v>19.422476727674457</v>
      </c>
      <c r="G172" s="24" t="s">
        <v>56</v>
      </c>
      <c r="H172" s="24">
        <v>4.431799532028592</v>
      </c>
      <c r="I172" s="24">
        <v>51.01180136308328</v>
      </c>
      <c r="J172" s="24" t="s">
        <v>62</v>
      </c>
      <c r="K172" s="24">
        <v>1.2743619689499257</v>
      </c>
      <c r="L172" s="24">
        <v>0.45945296727199164</v>
      </c>
      <c r="M172" s="24">
        <v>0.3016881967465785</v>
      </c>
      <c r="N172" s="24">
        <v>0.0770506235384926</v>
      </c>
      <c r="O172" s="24">
        <v>0.051180640572455735</v>
      </c>
      <c r="P172" s="24">
        <v>0.01318030397278256</v>
      </c>
      <c r="Q172" s="24">
        <v>0.006229828513199993</v>
      </c>
      <c r="R172" s="24">
        <v>0.001186039894540952</v>
      </c>
      <c r="S172" s="24">
        <v>0.0006714746650958508</v>
      </c>
      <c r="T172" s="24">
        <v>0.00019390982579182525</v>
      </c>
      <c r="U172" s="24">
        <v>0.00013624542934411783</v>
      </c>
      <c r="V172" s="24">
        <v>4.403406254576604E-05</v>
      </c>
      <c r="W172" s="24">
        <v>4.186654175965027E-05</v>
      </c>
      <c r="X172" s="24">
        <v>67.5</v>
      </c>
    </row>
    <row r="173" spans="1:24" ht="12.75" hidden="1">
      <c r="A173" s="24">
        <v>1747</v>
      </c>
      <c r="B173" s="24">
        <v>156.60000610351562</v>
      </c>
      <c r="C173" s="24">
        <v>156.1999969482422</v>
      </c>
      <c r="D173" s="24">
        <v>8.946337699890137</v>
      </c>
      <c r="E173" s="24">
        <v>9.401719093322754</v>
      </c>
      <c r="F173" s="24">
        <v>27.349293729217973</v>
      </c>
      <c r="G173" s="24" t="s">
        <v>57</v>
      </c>
      <c r="H173" s="24">
        <v>-16.236729715754137</v>
      </c>
      <c r="I173" s="24">
        <v>72.86327638776149</v>
      </c>
      <c r="J173" s="24" t="s">
        <v>60</v>
      </c>
      <c r="K173" s="24">
        <v>1.1782444604976714</v>
      </c>
      <c r="L173" s="24">
        <v>-0.0024990028408222588</v>
      </c>
      <c r="M173" s="24">
        <v>-0.2776087978273778</v>
      </c>
      <c r="N173" s="24">
        <v>-0.0007962762649964012</v>
      </c>
      <c r="O173" s="24">
        <v>0.047527979936524876</v>
      </c>
      <c r="P173" s="24">
        <v>-0.0002861962282216057</v>
      </c>
      <c r="Q173" s="24">
        <v>-0.005666614108835769</v>
      </c>
      <c r="R173" s="24">
        <v>-6.400979334303224E-05</v>
      </c>
      <c r="S173" s="24">
        <v>0.0006389526305395017</v>
      </c>
      <c r="T173" s="24">
        <v>-2.0396747024413942E-05</v>
      </c>
      <c r="U173" s="24">
        <v>-0.00011904814753973949</v>
      </c>
      <c r="V173" s="24">
        <v>-5.040160855147669E-06</v>
      </c>
      <c r="W173" s="24">
        <v>4.024356432939841E-05</v>
      </c>
      <c r="X173" s="24">
        <v>67.5</v>
      </c>
    </row>
    <row r="174" spans="1:24" ht="12.75" hidden="1">
      <c r="A174" s="24">
        <v>1731</v>
      </c>
      <c r="B174" s="24">
        <v>119.36000061035156</v>
      </c>
      <c r="C174" s="24">
        <v>126.36000061035156</v>
      </c>
      <c r="D174" s="24">
        <v>9.725915908813477</v>
      </c>
      <c r="E174" s="24">
        <v>9.969817161560059</v>
      </c>
      <c r="F174" s="24">
        <v>28.214200189388933</v>
      </c>
      <c r="G174" s="24" t="s">
        <v>58</v>
      </c>
      <c r="H174" s="24">
        <v>17.174472372058617</v>
      </c>
      <c r="I174" s="24">
        <v>69.03447298241018</v>
      </c>
      <c r="J174" s="24" t="s">
        <v>61</v>
      </c>
      <c r="K174" s="24">
        <v>0.48552900965079565</v>
      </c>
      <c r="L174" s="24">
        <v>-0.45944617107974617</v>
      </c>
      <c r="M174" s="24">
        <v>0.11810640721417423</v>
      </c>
      <c r="N174" s="24">
        <v>-0.07704650888768623</v>
      </c>
      <c r="O174" s="24">
        <v>0.01898813030712059</v>
      </c>
      <c r="P174" s="24">
        <v>-0.013177196383673557</v>
      </c>
      <c r="Q174" s="24">
        <v>0.0025884836961864444</v>
      </c>
      <c r="R174" s="24">
        <v>-0.0011843113517141068</v>
      </c>
      <c r="S174" s="24">
        <v>0.00020644069800365445</v>
      </c>
      <c r="T174" s="24">
        <v>-0.00019283410810704127</v>
      </c>
      <c r="U174" s="24">
        <v>6.625975840975744E-05</v>
      </c>
      <c r="V174" s="24">
        <v>-4.3744661878207176E-05</v>
      </c>
      <c r="W174" s="24">
        <v>1.154395291822138E-05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1748</v>
      </c>
      <c r="B176" s="24">
        <v>98.22</v>
      </c>
      <c r="C176" s="24">
        <v>117.32</v>
      </c>
      <c r="D176" s="24">
        <v>9.835256710746595</v>
      </c>
      <c r="E176" s="24">
        <v>10.182471306693394</v>
      </c>
      <c r="F176" s="24">
        <v>24.112891499494634</v>
      </c>
      <c r="G176" s="24" t="s">
        <v>59</v>
      </c>
      <c r="H176" s="24">
        <v>27.571657247916825</v>
      </c>
      <c r="I176" s="24">
        <v>58.291657247916824</v>
      </c>
      <c r="J176" s="24" t="s">
        <v>73</v>
      </c>
      <c r="K176" s="24">
        <v>2.032819740431416</v>
      </c>
      <c r="M176" s="24" t="s">
        <v>68</v>
      </c>
      <c r="N176" s="24">
        <v>1.2473019632930007</v>
      </c>
      <c r="X176" s="24">
        <v>67.5</v>
      </c>
    </row>
    <row r="177" spans="1:24" ht="12.75" hidden="1">
      <c r="A177" s="24">
        <v>1730</v>
      </c>
      <c r="B177" s="24">
        <v>114.08000183105469</v>
      </c>
      <c r="C177" s="24">
        <v>121.4800033569336</v>
      </c>
      <c r="D177" s="24">
        <v>9.058710098266602</v>
      </c>
      <c r="E177" s="24">
        <v>9.269855499267578</v>
      </c>
      <c r="F177" s="24">
        <v>19.422476727674457</v>
      </c>
      <c r="G177" s="24" t="s">
        <v>56</v>
      </c>
      <c r="H177" s="24">
        <v>4.431799532028592</v>
      </c>
      <c r="I177" s="24">
        <v>51.01180136308328</v>
      </c>
      <c r="J177" s="24" t="s">
        <v>62</v>
      </c>
      <c r="K177" s="24">
        <v>1.2237372643635138</v>
      </c>
      <c r="L177" s="24">
        <v>0.6648205965775624</v>
      </c>
      <c r="M177" s="24">
        <v>0.28970232837847254</v>
      </c>
      <c r="N177" s="24">
        <v>0.08096883269929556</v>
      </c>
      <c r="O177" s="24">
        <v>0.04914726869032978</v>
      </c>
      <c r="P177" s="24">
        <v>0.01907145210084317</v>
      </c>
      <c r="Q177" s="24">
        <v>0.0059823554194517155</v>
      </c>
      <c r="R177" s="24">
        <v>0.0012463384636460712</v>
      </c>
      <c r="S177" s="24">
        <v>0.0006448134181399757</v>
      </c>
      <c r="T177" s="24">
        <v>0.00028064474894110974</v>
      </c>
      <c r="U177" s="24">
        <v>0.00013086685000636503</v>
      </c>
      <c r="V177" s="24">
        <v>4.62566562697562E-05</v>
      </c>
      <c r="W177" s="24">
        <v>4.0207757703546996E-05</v>
      </c>
      <c r="X177" s="24">
        <v>67.5</v>
      </c>
    </row>
    <row r="178" spans="1:24" ht="12.75" hidden="1">
      <c r="A178" s="24">
        <v>1731</v>
      </c>
      <c r="B178" s="24">
        <v>119.36000061035156</v>
      </c>
      <c r="C178" s="24">
        <v>126.36000061035156</v>
      </c>
      <c r="D178" s="24">
        <v>9.725915908813477</v>
      </c>
      <c r="E178" s="24">
        <v>9.969817161560059</v>
      </c>
      <c r="F178" s="24">
        <v>21.10803463492324</v>
      </c>
      <c r="G178" s="24" t="s">
        <v>57</v>
      </c>
      <c r="H178" s="24">
        <v>-0.21288543660945436</v>
      </c>
      <c r="I178" s="24">
        <v>51.64711517374211</v>
      </c>
      <c r="J178" s="24" t="s">
        <v>60</v>
      </c>
      <c r="K178" s="24">
        <v>1.0663240713002256</v>
      </c>
      <c r="L178" s="24">
        <v>0.0036185120808687778</v>
      </c>
      <c r="M178" s="24">
        <v>-0.2540365356762393</v>
      </c>
      <c r="N178" s="24">
        <v>-0.0008370410718257285</v>
      </c>
      <c r="O178" s="24">
        <v>0.04256265694243599</v>
      </c>
      <c r="P178" s="24">
        <v>0.0004137776936725504</v>
      </c>
      <c r="Q178" s="24">
        <v>-0.005319473413727213</v>
      </c>
      <c r="R178" s="24">
        <v>-6.725297237547707E-05</v>
      </c>
      <c r="S178" s="24">
        <v>0.0005353943785801</v>
      </c>
      <c r="T178" s="24">
        <v>2.9448823041363758E-05</v>
      </c>
      <c r="U178" s="24">
        <v>-0.00012074167504350093</v>
      </c>
      <c r="V178" s="24">
        <v>-5.296574444680535E-06</v>
      </c>
      <c r="W178" s="24">
        <v>3.262564305328607E-05</v>
      </c>
      <c r="X178" s="24">
        <v>67.5</v>
      </c>
    </row>
    <row r="179" spans="1:24" ht="12.75" hidden="1">
      <c r="A179" s="24">
        <v>1747</v>
      </c>
      <c r="B179" s="24">
        <v>156.60000610351562</v>
      </c>
      <c r="C179" s="24">
        <v>156.1999969482422</v>
      </c>
      <c r="D179" s="24">
        <v>8.946337699890137</v>
      </c>
      <c r="E179" s="24">
        <v>9.401719093322754</v>
      </c>
      <c r="F179" s="24">
        <v>29.288475784266673</v>
      </c>
      <c r="G179" s="24" t="s">
        <v>58</v>
      </c>
      <c r="H179" s="24">
        <v>-11.070411366105063</v>
      </c>
      <c r="I179" s="24">
        <v>78.02959473741056</v>
      </c>
      <c r="J179" s="24" t="s">
        <v>61</v>
      </c>
      <c r="K179" s="24">
        <v>-0.6004047527773312</v>
      </c>
      <c r="L179" s="24">
        <v>0.6648107490136321</v>
      </c>
      <c r="M179" s="24">
        <v>-0.13925831253294413</v>
      </c>
      <c r="N179" s="24">
        <v>-0.08096450599448249</v>
      </c>
      <c r="O179" s="24">
        <v>-0.024573853049938577</v>
      </c>
      <c r="P179" s="24">
        <v>0.019066962874432162</v>
      </c>
      <c r="Q179" s="24">
        <v>-0.0027371114272701186</v>
      </c>
      <c r="R179" s="24">
        <v>-0.0012445226408829663</v>
      </c>
      <c r="S179" s="24">
        <v>-0.00035935665236389844</v>
      </c>
      <c r="T179" s="24">
        <v>0.00027909539933452317</v>
      </c>
      <c r="U179" s="24">
        <v>-5.0473560784613444E-05</v>
      </c>
      <c r="V179" s="24">
        <v>-4.595241613245524E-05</v>
      </c>
      <c r="W179" s="24">
        <v>-2.3499599888225954E-05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1748</v>
      </c>
      <c r="B181" s="24">
        <v>98.22</v>
      </c>
      <c r="C181" s="24">
        <v>117.32</v>
      </c>
      <c r="D181" s="24">
        <v>9.835256710746595</v>
      </c>
      <c r="E181" s="24">
        <v>10.182471306693394</v>
      </c>
      <c r="F181" s="24">
        <v>18.642729458897627</v>
      </c>
      <c r="G181" s="24" t="s">
        <v>59</v>
      </c>
      <c r="H181" s="24">
        <v>14.347825889171276</v>
      </c>
      <c r="I181" s="24">
        <v>45.067825889171274</v>
      </c>
      <c r="J181" s="24" t="s">
        <v>73</v>
      </c>
      <c r="K181" s="24">
        <v>1.482682965829537</v>
      </c>
      <c r="M181" s="24" t="s">
        <v>68</v>
      </c>
      <c r="N181" s="24">
        <v>1.2144180806204465</v>
      </c>
      <c r="X181" s="24">
        <v>67.5</v>
      </c>
    </row>
    <row r="182" spans="1:24" ht="12.75" hidden="1">
      <c r="A182" s="24">
        <v>1747</v>
      </c>
      <c r="B182" s="24">
        <v>156.60000610351562</v>
      </c>
      <c r="C182" s="24">
        <v>156.1999969482422</v>
      </c>
      <c r="D182" s="24">
        <v>8.946337699890137</v>
      </c>
      <c r="E182" s="24">
        <v>9.401719093322754</v>
      </c>
      <c r="F182" s="24">
        <v>27.778087698089813</v>
      </c>
      <c r="G182" s="24" t="s">
        <v>56</v>
      </c>
      <c r="H182" s="24">
        <v>-15.094347986388442</v>
      </c>
      <c r="I182" s="24">
        <v>74.00565811712718</v>
      </c>
      <c r="J182" s="24" t="s">
        <v>62</v>
      </c>
      <c r="K182" s="24">
        <v>0.6481903067742506</v>
      </c>
      <c r="L182" s="24">
        <v>1.0151458468967651</v>
      </c>
      <c r="M182" s="24">
        <v>0.15345031474105883</v>
      </c>
      <c r="N182" s="24">
        <v>0.08322523583920251</v>
      </c>
      <c r="O182" s="24">
        <v>0.02603304834415135</v>
      </c>
      <c r="P182" s="24">
        <v>0.02912135995623772</v>
      </c>
      <c r="Q182" s="24">
        <v>0.0031687060225664616</v>
      </c>
      <c r="R182" s="24">
        <v>0.001280970104214587</v>
      </c>
      <c r="S182" s="24">
        <v>0.0003415726475734213</v>
      </c>
      <c r="T182" s="24">
        <v>0.00042849702993362927</v>
      </c>
      <c r="U182" s="24">
        <v>6.927325974566486E-05</v>
      </c>
      <c r="V182" s="24">
        <v>4.7527346693593966E-05</v>
      </c>
      <c r="W182" s="24">
        <v>2.1302636984425442E-05</v>
      </c>
      <c r="X182" s="24">
        <v>67.5</v>
      </c>
    </row>
    <row r="183" spans="1:24" ht="12.75" hidden="1">
      <c r="A183" s="24">
        <v>1730</v>
      </c>
      <c r="B183" s="24">
        <v>114.08000183105469</v>
      </c>
      <c r="C183" s="24">
        <v>121.4800033569336</v>
      </c>
      <c r="D183" s="24">
        <v>9.058710098266602</v>
      </c>
      <c r="E183" s="24">
        <v>9.269855499267578</v>
      </c>
      <c r="F183" s="24">
        <v>26.20932889247555</v>
      </c>
      <c r="G183" s="24" t="s">
        <v>57</v>
      </c>
      <c r="H183" s="24">
        <v>22.25700068251537</v>
      </c>
      <c r="I183" s="24">
        <v>68.83700251357006</v>
      </c>
      <c r="J183" s="24" t="s">
        <v>60</v>
      </c>
      <c r="K183" s="24">
        <v>-0.3019747346649914</v>
      </c>
      <c r="L183" s="24">
        <v>0.005523991100164735</v>
      </c>
      <c r="M183" s="24">
        <v>0.07302745472722229</v>
      </c>
      <c r="N183" s="24">
        <v>-0.0008612549657995057</v>
      </c>
      <c r="O183" s="24">
        <v>-0.011878937274429</v>
      </c>
      <c r="P183" s="24">
        <v>0.0006320038013025378</v>
      </c>
      <c r="Q183" s="24">
        <v>0.0015806519755828283</v>
      </c>
      <c r="R183" s="24">
        <v>-6.921168112602253E-05</v>
      </c>
      <c r="S183" s="24">
        <v>-0.00013492921187661466</v>
      </c>
      <c r="T183" s="24">
        <v>4.500700248170168E-05</v>
      </c>
      <c r="U183" s="24">
        <v>3.919200861759245E-05</v>
      </c>
      <c r="V183" s="24">
        <v>-5.461332422210122E-06</v>
      </c>
      <c r="W183" s="24">
        <v>-7.74711352548256E-06</v>
      </c>
      <c r="X183" s="24">
        <v>67.5</v>
      </c>
    </row>
    <row r="184" spans="1:24" ht="12.75" hidden="1">
      <c r="A184" s="24">
        <v>1731</v>
      </c>
      <c r="B184" s="24">
        <v>119.36000061035156</v>
      </c>
      <c r="C184" s="24">
        <v>126.36000061035156</v>
      </c>
      <c r="D184" s="24">
        <v>9.725915908813477</v>
      </c>
      <c r="E184" s="24">
        <v>9.969817161560059</v>
      </c>
      <c r="F184" s="24">
        <v>21.10803463492324</v>
      </c>
      <c r="G184" s="24" t="s">
        <v>58</v>
      </c>
      <c r="H184" s="24">
        <v>-0.21288543660945436</v>
      </c>
      <c r="I184" s="24">
        <v>51.64711517374211</v>
      </c>
      <c r="J184" s="24" t="s">
        <v>61</v>
      </c>
      <c r="K184" s="24">
        <v>0.5735520320076507</v>
      </c>
      <c r="L184" s="24">
        <v>1.0151308171827294</v>
      </c>
      <c r="M184" s="24">
        <v>0.13495921587721793</v>
      </c>
      <c r="N184" s="24">
        <v>-0.08322077937855883</v>
      </c>
      <c r="O184" s="24">
        <v>0.023164853880806212</v>
      </c>
      <c r="P184" s="24">
        <v>0.029114501144548312</v>
      </c>
      <c r="Q184" s="24">
        <v>0.002746313381523505</v>
      </c>
      <c r="R184" s="24">
        <v>-0.0012790989606309747</v>
      </c>
      <c r="S184" s="24">
        <v>0.0003137928956376679</v>
      </c>
      <c r="T184" s="24">
        <v>0.0004261268289952578</v>
      </c>
      <c r="U184" s="24">
        <v>5.7120670306894255E-05</v>
      </c>
      <c r="V184" s="24">
        <v>-4.7212525159190475E-05</v>
      </c>
      <c r="W184" s="24">
        <v>1.984400600971225E-05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1748</v>
      </c>
      <c r="B186" s="24">
        <v>98.22</v>
      </c>
      <c r="C186" s="24">
        <v>117.32</v>
      </c>
      <c r="D186" s="24">
        <v>9.835256710746595</v>
      </c>
      <c r="E186" s="24">
        <v>10.182471306693394</v>
      </c>
      <c r="F186" s="24">
        <v>16.99147277814576</v>
      </c>
      <c r="G186" s="24" t="s">
        <v>59</v>
      </c>
      <c r="H186" s="24">
        <v>10.355999008320516</v>
      </c>
      <c r="I186" s="24">
        <v>41.075999008320515</v>
      </c>
      <c r="J186" s="24" t="s">
        <v>73</v>
      </c>
      <c r="K186" s="24">
        <v>1.4034866456320005</v>
      </c>
      <c r="M186" s="24" t="s">
        <v>68</v>
      </c>
      <c r="N186" s="24">
        <v>0.9221028919896193</v>
      </c>
      <c r="X186" s="24">
        <v>67.5</v>
      </c>
    </row>
    <row r="187" spans="1:24" ht="12.75" hidden="1">
      <c r="A187" s="24">
        <v>1747</v>
      </c>
      <c r="B187" s="24">
        <v>156.60000610351562</v>
      </c>
      <c r="C187" s="24">
        <v>156.1999969482422</v>
      </c>
      <c r="D187" s="24">
        <v>8.946337699890137</v>
      </c>
      <c r="E187" s="24">
        <v>9.401719093322754</v>
      </c>
      <c r="F187" s="24">
        <v>27.778087698089813</v>
      </c>
      <c r="G187" s="24" t="s">
        <v>56</v>
      </c>
      <c r="H187" s="24">
        <v>-15.094347986388442</v>
      </c>
      <c r="I187" s="24">
        <v>74.00565811712718</v>
      </c>
      <c r="J187" s="24" t="s">
        <v>62</v>
      </c>
      <c r="K187" s="24">
        <v>0.9501944586199997</v>
      </c>
      <c r="L187" s="24">
        <v>0.6643669470951425</v>
      </c>
      <c r="M187" s="24">
        <v>0.2249456258737941</v>
      </c>
      <c r="N187" s="24">
        <v>0.0824018213176954</v>
      </c>
      <c r="O187" s="24">
        <v>0.03816203216592197</v>
      </c>
      <c r="P187" s="24">
        <v>0.0190586525511992</v>
      </c>
      <c r="Q187" s="24">
        <v>0.004645095362488413</v>
      </c>
      <c r="R187" s="24">
        <v>0.001268299734435962</v>
      </c>
      <c r="S187" s="24">
        <v>0.0005007082237935321</v>
      </c>
      <c r="T187" s="24">
        <v>0.00028043388327400257</v>
      </c>
      <c r="U187" s="24">
        <v>0.00010157733653933409</v>
      </c>
      <c r="V187" s="24">
        <v>4.706196169496882E-05</v>
      </c>
      <c r="W187" s="24">
        <v>3.1227952098102355E-05</v>
      </c>
      <c r="X187" s="24">
        <v>67.5</v>
      </c>
    </row>
    <row r="188" spans="1:24" ht="12.75" hidden="1">
      <c r="A188" s="24">
        <v>1731</v>
      </c>
      <c r="B188" s="24">
        <v>119.36000061035156</v>
      </c>
      <c r="C188" s="24">
        <v>126.36000061035156</v>
      </c>
      <c r="D188" s="24">
        <v>9.725915908813477</v>
      </c>
      <c r="E188" s="24">
        <v>9.969817161560059</v>
      </c>
      <c r="F188" s="24">
        <v>28.214200189388933</v>
      </c>
      <c r="G188" s="24" t="s">
        <v>57</v>
      </c>
      <c r="H188" s="24">
        <v>17.174472372058617</v>
      </c>
      <c r="I188" s="24">
        <v>69.03447298241018</v>
      </c>
      <c r="J188" s="24" t="s">
        <v>60</v>
      </c>
      <c r="K188" s="24">
        <v>-0.25869795192292633</v>
      </c>
      <c r="L188" s="24">
        <v>0.003615301308442187</v>
      </c>
      <c r="M188" s="24">
        <v>0.06369969613525982</v>
      </c>
      <c r="N188" s="24">
        <v>-0.0008526602962658516</v>
      </c>
      <c r="O188" s="24">
        <v>-0.009993280717454953</v>
      </c>
      <c r="P188" s="24">
        <v>0.00041360727976427704</v>
      </c>
      <c r="Q188" s="24">
        <v>0.0014318721443482404</v>
      </c>
      <c r="R188" s="24">
        <v>-6.853121576707147E-05</v>
      </c>
      <c r="S188" s="24">
        <v>-9.814888784889279E-05</v>
      </c>
      <c r="T188" s="24">
        <v>2.945474615396014E-05</v>
      </c>
      <c r="U188" s="24">
        <v>3.8857079718455345E-05</v>
      </c>
      <c r="V188" s="24">
        <v>-5.407403116245975E-06</v>
      </c>
      <c r="W188" s="24">
        <v>-5.09035486240803E-06</v>
      </c>
      <c r="X188" s="24">
        <v>67.5</v>
      </c>
    </row>
    <row r="189" spans="1:24" ht="12.75" hidden="1">
      <c r="A189" s="24">
        <v>1730</v>
      </c>
      <c r="B189" s="24">
        <v>114.08000183105469</v>
      </c>
      <c r="C189" s="24">
        <v>121.4800033569336</v>
      </c>
      <c r="D189" s="24">
        <v>9.058710098266602</v>
      </c>
      <c r="E189" s="24">
        <v>9.269855499267578</v>
      </c>
      <c r="F189" s="24">
        <v>21.0288089667814</v>
      </c>
      <c r="G189" s="24" t="s">
        <v>58</v>
      </c>
      <c r="H189" s="24">
        <v>8.65072084949805</v>
      </c>
      <c r="I189" s="24">
        <v>55.23072268055274</v>
      </c>
      <c r="J189" s="24" t="s">
        <v>61</v>
      </c>
      <c r="K189" s="24">
        <v>0.9143002126561263</v>
      </c>
      <c r="L189" s="24">
        <v>0.6643571102870572</v>
      </c>
      <c r="M189" s="24">
        <v>0.2157379969129882</v>
      </c>
      <c r="N189" s="24">
        <v>-0.08239740970984812</v>
      </c>
      <c r="O189" s="24">
        <v>0.03683035486572192</v>
      </c>
      <c r="P189" s="24">
        <v>0.019054164009094123</v>
      </c>
      <c r="Q189" s="24">
        <v>0.004418897270683142</v>
      </c>
      <c r="R189" s="24">
        <v>-0.0012664468756469096</v>
      </c>
      <c r="S189" s="24">
        <v>0.0004909944207305203</v>
      </c>
      <c r="T189" s="24">
        <v>0.00027888273667823663</v>
      </c>
      <c r="U189" s="24">
        <v>9.385138600030764E-05</v>
      </c>
      <c r="V189" s="24">
        <v>-4.675027518760853E-05</v>
      </c>
      <c r="W189" s="24">
        <v>3.0810278798091626E-05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1748</v>
      </c>
      <c r="B191" s="24">
        <v>98.22</v>
      </c>
      <c r="C191" s="24">
        <v>117.32</v>
      </c>
      <c r="D191" s="24">
        <v>9.835256710746595</v>
      </c>
      <c r="E191" s="24">
        <v>10.182471306693394</v>
      </c>
      <c r="F191" s="24">
        <v>24.112891499494634</v>
      </c>
      <c r="G191" s="24" t="s">
        <v>59</v>
      </c>
      <c r="H191" s="24">
        <v>27.571657247916825</v>
      </c>
      <c r="I191" s="24">
        <v>58.291657247916824</v>
      </c>
      <c r="J191" s="24" t="s">
        <v>73</v>
      </c>
      <c r="K191" s="24">
        <v>2.033681617246652</v>
      </c>
      <c r="M191" s="24" t="s">
        <v>68</v>
      </c>
      <c r="N191" s="24">
        <v>1.5050222430783564</v>
      </c>
      <c r="X191" s="24">
        <v>67.5</v>
      </c>
    </row>
    <row r="192" spans="1:24" ht="12.75" hidden="1">
      <c r="A192" s="24">
        <v>1731</v>
      </c>
      <c r="B192" s="24">
        <v>119.36000061035156</v>
      </c>
      <c r="C192" s="24">
        <v>126.36000061035156</v>
      </c>
      <c r="D192" s="24">
        <v>9.725915908813477</v>
      </c>
      <c r="E192" s="24">
        <v>9.969817161560059</v>
      </c>
      <c r="F192" s="24">
        <v>21.255561101967782</v>
      </c>
      <c r="G192" s="24" t="s">
        <v>56</v>
      </c>
      <c r="H192" s="24">
        <v>0.1480821554191607</v>
      </c>
      <c r="I192" s="24">
        <v>52.008082765770716</v>
      </c>
      <c r="J192" s="24" t="s">
        <v>62</v>
      </c>
      <c r="K192" s="24">
        <v>0.9626803830321601</v>
      </c>
      <c r="L192" s="24">
        <v>1.0229463768549838</v>
      </c>
      <c r="M192" s="24">
        <v>0.2279006861214451</v>
      </c>
      <c r="N192" s="24">
        <v>0.07867708635557777</v>
      </c>
      <c r="O192" s="24">
        <v>0.03866266529154954</v>
      </c>
      <c r="P192" s="24">
        <v>0.02934496542618307</v>
      </c>
      <c r="Q192" s="24">
        <v>0.004706179207791088</v>
      </c>
      <c r="R192" s="24">
        <v>0.0012110377442019766</v>
      </c>
      <c r="S192" s="24">
        <v>0.0005072503142296685</v>
      </c>
      <c r="T192" s="24">
        <v>0.000431804719769183</v>
      </c>
      <c r="U192" s="24">
        <v>0.0001029672630168335</v>
      </c>
      <c r="V192" s="24">
        <v>4.4939430824090715E-05</v>
      </c>
      <c r="W192" s="24">
        <v>3.163016952328506E-05</v>
      </c>
      <c r="X192" s="24">
        <v>67.5</v>
      </c>
    </row>
    <row r="193" spans="1:24" ht="12.75" hidden="1">
      <c r="A193" s="24">
        <v>1730</v>
      </c>
      <c r="B193" s="24">
        <v>114.08000183105469</v>
      </c>
      <c r="C193" s="24">
        <v>121.4800033569336</v>
      </c>
      <c r="D193" s="24">
        <v>9.058710098266602</v>
      </c>
      <c r="E193" s="24">
        <v>9.269855499267578</v>
      </c>
      <c r="F193" s="24">
        <v>21.0288089667814</v>
      </c>
      <c r="G193" s="24" t="s">
        <v>57</v>
      </c>
      <c r="H193" s="24">
        <v>8.65072084949805</v>
      </c>
      <c r="I193" s="24">
        <v>55.23072268055274</v>
      </c>
      <c r="J193" s="24" t="s">
        <v>60</v>
      </c>
      <c r="K193" s="24">
        <v>0.725281492238819</v>
      </c>
      <c r="L193" s="24">
        <v>0.005566983736784614</v>
      </c>
      <c r="M193" s="24">
        <v>-0.17339226945229164</v>
      </c>
      <c r="N193" s="24">
        <v>-0.0008135967177656256</v>
      </c>
      <c r="O193" s="24">
        <v>0.028852381448710412</v>
      </c>
      <c r="P193" s="24">
        <v>0.0006367734859082061</v>
      </c>
      <c r="Q193" s="24">
        <v>-0.0036594279228386374</v>
      </c>
      <c r="R193" s="24">
        <v>-6.536263341365166E-05</v>
      </c>
      <c r="S193" s="24">
        <v>0.00035490963974816545</v>
      </c>
      <c r="T193" s="24">
        <v>4.533278454533261E-05</v>
      </c>
      <c r="U193" s="24">
        <v>-8.494337555204095E-05</v>
      </c>
      <c r="V193" s="24">
        <v>-5.1499286252303426E-06</v>
      </c>
      <c r="W193" s="24">
        <v>2.137499853405134E-05</v>
      </c>
      <c r="X193" s="24">
        <v>67.5</v>
      </c>
    </row>
    <row r="194" spans="1:24" ht="12.75" hidden="1">
      <c r="A194" s="24">
        <v>1747</v>
      </c>
      <c r="B194" s="24">
        <v>156.60000610351562</v>
      </c>
      <c r="C194" s="24">
        <v>156.1999969482422</v>
      </c>
      <c r="D194" s="24">
        <v>8.946337699890137</v>
      </c>
      <c r="E194" s="24">
        <v>9.401719093322754</v>
      </c>
      <c r="F194" s="24">
        <v>27.349293729217973</v>
      </c>
      <c r="G194" s="24" t="s">
        <v>58</v>
      </c>
      <c r="H194" s="24">
        <v>-16.236729715754137</v>
      </c>
      <c r="I194" s="24">
        <v>72.86327638776149</v>
      </c>
      <c r="J194" s="24" t="s">
        <v>61</v>
      </c>
      <c r="K194" s="24">
        <v>-0.6330247048028839</v>
      </c>
      <c r="L194" s="24">
        <v>1.022931228681974</v>
      </c>
      <c r="M194" s="24">
        <v>-0.14789808527769832</v>
      </c>
      <c r="N194" s="24">
        <v>-0.07867287955695967</v>
      </c>
      <c r="O194" s="24">
        <v>-0.025736001480115372</v>
      </c>
      <c r="P194" s="24">
        <v>0.029338055753432672</v>
      </c>
      <c r="Q194" s="24">
        <v>-0.002959173873464357</v>
      </c>
      <c r="R194" s="24">
        <v>-0.0012092725681313724</v>
      </c>
      <c r="S194" s="24">
        <v>-0.00036241140834681907</v>
      </c>
      <c r="T194" s="24">
        <v>0.00042941850758940176</v>
      </c>
      <c r="U194" s="24">
        <v>-5.8196908878416365E-05</v>
      </c>
      <c r="V194" s="24">
        <v>-4.464337216147843E-05</v>
      </c>
      <c r="W194" s="24">
        <v>-2.331473915232709E-05</v>
      </c>
      <c r="X194" s="24">
        <v>67.5</v>
      </c>
    </row>
    <row r="195" s="100" customFormat="1" ht="12.75">
      <c r="A195" s="100" t="s">
        <v>84</v>
      </c>
    </row>
    <row r="196" spans="1:24" s="100" customFormat="1" ht="12.75">
      <c r="A196" s="100">
        <v>1748</v>
      </c>
      <c r="B196" s="100">
        <v>98.22</v>
      </c>
      <c r="C196" s="100">
        <v>117.32</v>
      </c>
      <c r="D196" s="100">
        <v>9.835256710746595</v>
      </c>
      <c r="E196" s="100">
        <v>10.182471306693394</v>
      </c>
      <c r="F196" s="100">
        <v>16.99147277814576</v>
      </c>
      <c r="G196" s="100" t="s">
        <v>59</v>
      </c>
      <c r="H196" s="100">
        <v>10.355999008320516</v>
      </c>
      <c r="I196" s="100">
        <v>41.075999008320515</v>
      </c>
      <c r="J196" s="100" t="s">
        <v>73</v>
      </c>
      <c r="K196" s="100">
        <v>1.69489327536516</v>
      </c>
      <c r="M196" s="100" t="s">
        <v>68</v>
      </c>
      <c r="N196" s="100">
        <v>0.9721468584581563</v>
      </c>
      <c r="X196" s="100">
        <v>67.5</v>
      </c>
    </row>
    <row r="197" spans="1:24" s="100" customFormat="1" ht="12.75">
      <c r="A197" s="100">
        <v>1731</v>
      </c>
      <c r="B197" s="100">
        <v>119.36000061035156</v>
      </c>
      <c r="C197" s="100">
        <v>126.36000061035156</v>
      </c>
      <c r="D197" s="100">
        <v>9.725915908813477</v>
      </c>
      <c r="E197" s="100">
        <v>9.969817161560059</v>
      </c>
      <c r="F197" s="100">
        <v>21.255561101967782</v>
      </c>
      <c r="G197" s="100" t="s">
        <v>56</v>
      </c>
      <c r="H197" s="100">
        <v>0.1480821554191607</v>
      </c>
      <c r="I197" s="100">
        <v>52.008082765770716</v>
      </c>
      <c r="J197" s="100" t="s">
        <v>62</v>
      </c>
      <c r="K197" s="100">
        <v>1.184168357178594</v>
      </c>
      <c r="L197" s="100">
        <v>0.4521060863229457</v>
      </c>
      <c r="M197" s="100">
        <v>0.2803362776725836</v>
      </c>
      <c r="N197" s="100">
        <v>0.08476182567291413</v>
      </c>
      <c r="O197" s="100">
        <v>0.047558394494343244</v>
      </c>
      <c r="P197" s="100">
        <v>0.0129694979881534</v>
      </c>
      <c r="Q197" s="100">
        <v>0.0057889207809415245</v>
      </c>
      <c r="R197" s="100">
        <v>0.0013047114571239009</v>
      </c>
      <c r="S197" s="100">
        <v>0.0006239557563645591</v>
      </c>
      <c r="T197" s="100">
        <v>0.0001908149748435594</v>
      </c>
      <c r="U197" s="100">
        <v>0.00012660776408153528</v>
      </c>
      <c r="V197" s="100">
        <v>4.843531091629326E-05</v>
      </c>
      <c r="W197" s="100">
        <v>3.890693371069569E-05</v>
      </c>
      <c r="X197" s="100">
        <v>67.5</v>
      </c>
    </row>
    <row r="198" spans="1:24" s="100" customFormat="1" ht="12.75">
      <c r="A198" s="100">
        <v>1747</v>
      </c>
      <c r="B198" s="100">
        <v>156.60000610351562</v>
      </c>
      <c r="C198" s="100">
        <v>156.1999969482422</v>
      </c>
      <c r="D198" s="100">
        <v>8.946337699890137</v>
      </c>
      <c r="E198" s="100">
        <v>9.401719093322754</v>
      </c>
      <c r="F198" s="100">
        <v>29.288475784266673</v>
      </c>
      <c r="G198" s="100" t="s">
        <v>57</v>
      </c>
      <c r="H198" s="100">
        <v>-11.070411366105063</v>
      </c>
      <c r="I198" s="100">
        <v>78.02959473741056</v>
      </c>
      <c r="J198" s="100" t="s">
        <v>60</v>
      </c>
      <c r="K198" s="100">
        <v>0.8274071122230541</v>
      </c>
      <c r="L198" s="100">
        <v>-0.002459134122057521</v>
      </c>
      <c r="M198" s="100">
        <v>-0.19358518861005014</v>
      </c>
      <c r="N198" s="100">
        <v>-0.0008762297422144791</v>
      </c>
      <c r="O198" s="100">
        <v>0.03359520723900983</v>
      </c>
      <c r="P198" s="100">
        <v>-0.0002815876390122148</v>
      </c>
      <c r="Q198" s="100">
        <v>-0.0038862525296007853</v>
      </c>
      <c r="R198" s="100">
        <v>-7.04428719260924E-05</v>
      </c>
      <c r="S198" s="100">
        <v>0.00046957837332437457</v>
      </c>
      <c r="T198" s="100">
        <v>-2.0064317325913802E-05</v>
      </c>
      <c r="U198" s="100">
        <v>-7.728298248219313E-05</v>
      </c>
      <c r="V198" s="100">
        <v>-5.5504269308761034E-06</v>
      </c>
      <c r="W198" s="100">
        <v>3.011316329267136E-05</v>
      </c>
      <c r="X198" s="100">
        <v>67.5</v>
      </c>
    </row>
    <row r="199" spans="1:24" s="100" customFormat="1" ht="12.75">
      <c r="A199" s="100">
        <v>1730</v>
      </c>
      <c r="B199" s="100">
        <v>114.08000183105469</v>
      </c>
      <c r="C199" s="100">
        <v>121.4800033569336</v>
      </c>
      <c r="D199" s="100">
        <v>9.058710098266602</v>
      </c>
      <c r="E199" s="100">
        <v>9.269855499267578</v>
      </c>
      <c r="F199" s="100">
        <v>26.20932889247555</v>
      </c>
      <c r="G199" s="100" t="s">
        <v>58</v>
      </c>
      <c r="H199" s="100">
        <v>22.25700068251537</v>
      </c>
      <c r="I199" s="100">
        <v>68.83700251357006</v>
      </c>
      <c r="J199" s="100" t="s">
        <v>61</v>
      </c>
      <c r="K199" s="100">
        <v>0.8471435349371184</v>
      </c>
      <c r="L199" s="100">
        <v>-0.45209939830707646</v>
      </c>
      <c r="M199" s="100">
        <v>0.2027639103246217</v>
      </c>
      <c r="N199" s="100">
        <v>-0.08475729651684474</v>
      </c>
      <c r="O199" s="100">
        <v>0.03366248561006094</v>
      </c>
      <c r="P199" s="100">
        <v>-0.012966440778651273</v>
      </c>
      <c r="Q199" s="100">
        <v>0.004290529697390303</v>
      </c>
      <c r="R199" s="100">
        <v>-0.0013028084234242487</v>
      </c>
      <c r="S199" s="100">
        <v>0.00041087338342426534</v>
      </c>
      <c r="T199" s="100">
        <v>-0.00018975715479210064</v>
      </c>
      <c r="U199" s="100">
        <v>0.00010028392964170644</v>
      </c>
      <c r="V199" s="100">
        <v>-4.811623535193711E-05</v>
      </c>
      <c r="W199" s="100">
        <v>2.4636292076474876E-05</v>
      </c>
      <c r="X199" s="100">
        <v>67.5</v>
      </c>
    </row>
    <row r="200" ht="12.75" hidden="1">
      <c r="A200" s="24" t="s">
        <v>109</v>
      </c>
    </row>
    <row r="201" spans="1:24" ht="12.75" hidden="1">
      <c r="A201" s="24">
        <v>1748</v>
      </c>
      <c r="B201" s="24">
        <v>110.8</v>
      </c>
      <c r="C201" s="24">
        <v>119.8</v>
      </c>
      <c r="D201" s="24">
        <v>9.414624832243764</v>
      </c>
      <c r="E201" s="24">
        <v>9.866764589401022</v>
      </c>
      <c r="F201" s="24">
        <v>24.589525919362103</v>
      </c>
      <c r="G201" s="24" t="s">
        <v>59</v>
      </c>
      <c r="H201" s="24">
        <v>18.8326207484266</v>
      </c>
      <c r="I201" s="24">
        <v>62.132620748426596</v>
      </c>
      <c r="J201" s="24" t="s">
        <v>73</v>
      </c>
      <c r="K201" s="24">
        <v>2.720214256784524</v>
      </c>
      <c r="M201" s="24" t="s">
        <v>68</v>
      </c>
      <c r="N201" s="24">
        <v>1.5029042642242632</v>
      </c>
      <c r="X201" s="24">
        <v>67.5</v>
      </c>
    </row>
    <row r="202" spans="1:24" ht="12.75" hidden="1">
      <c r="A202" s="24">
        <v>1730</v>
      </c>
      <c r="B202" s="24">
        <v>114.26000213623047</v>
      </c>
      <c r="C202" s="24">
        <v>124.86000061035156</v>
      </c>
      <c r="D202" s="24">
        <v>8.883858680725098</v>
      </c>
      <c r="E202" s="24">
        <v>9.366351127624512</v>
      </c>
      <c r="F202" s="24">
        <v>19.46146036936758</v>
      </c>
      <c r="G202" s="24" t="s">
        <v>56</v>
      </c>
      <c r="H202" s="24">
        <v>5.360606911038971</v>
      </c>
      <c r="I202" s="24">
        <v>52.12060904726944</v>
      </c>
      <c r="J202" s="24" t="s">
        <v>62</v>
      </c>
      <c r="K202" s="24">
        <v>1.5395549564529498</v>
      </c>
      <c r="L202" s="24">
        <v>0.45347426409204394</v>
      </c>
      <c r="M202" s="24">
        <v>0.36446898168182645</v>
      </c>
      <c r="N202" s="24">
        <v>0.0863526311287965</v>
      </c>
      <c r="O202" s="24">
        <v>0.06183123743423174</v>
      </c>
      <c r="P202" s="24">
        <v>0.01300881424558097</v>
      </c>
      <c r="Q202" s="24">
        <v>0.007526243778007761</v>
      </c>
      <c r="R202" s="24">
        <v>0.0013292298033511897</v>
      </c>
      <c r="S202" s="24">
        <v>0.0008112092793568144</v>
      </c>
      <c r="T202" s="24">
        <v>0.0001913791208441543</v>
      </c>
      <c r="U202" s="24">
        <v>0.00016459823444167214</v>
      </c>
      <c r="V202" s="24">
        <v>4.9351087101493114E-05</v>
      </c>
      <c r="W202" s="24">
        <v>5.0578980537903066E-05</v>
      </c>
      <c r="X202" s="24">
        <v>67.5</v>
      </c>
    </row>
    <row r="203" spans="1:24" ht="12.75" hidden="1">
      <c r="A203" s="24">
        <v>1747</v>
      </c>
      <c r="B203" s="24">
        <v>170.4199981689453</v>
      </c>
      <c r="C203" s="24">
        <v>164.02000427246094</v>
      </c>
      <c r="D203" s="24">
        <v>8.62007999420166</v>
      </c>
      <c r="E203" s="24">
        <v>9.217613220214844</v>
      </c>
      <c r="F203" s="24">
        <v>30.196336669239777</v>
      </c>
      <c r="G203" s="24" t="s">
        <v>57</v>
      </c>
      <c r="H203" s="24">
        <v>-19.378439415599345</v>
      </c>
      <c r="I203" s="24">
        <v>83.54155875334597</v>
      </c>
      <c r="J203" s="24" t="s">
        <v>60</v>
      </c>
      <c r="K203" s="24">
        <v>1.4714509082590004</v>
      </c>
      <c r="L203" s="24">
        <v>-0.002466310965632308</v>
      </c>
      <c r="M203" s="24">
        <v>-0.3471048858984218</v>
      </c>
      <c r="N203" s="24">
        <v>-0.0008923518739320153</v>
      </c>
      <c r="O203" s="24">
        <v>0.05928880431000138</v>
      </c>
      <c r="P203" s="24">
        <v>-0.0002825126608540758</v>
      </c>
      <c r="Q203" s="24">
        <v>-0.00710497302077084</v>
      </c>
      <c r="R203" s="24">
        <v>-7.172879005940637E-05</v>
      </c>
      <c r="S203" s="24">
        <v>0.0007916247637436453</v>
      </c>
      <c r="T203" s="24">
        <v>-2.013816822880294E-05</v>
      </c>
      <c r="U203" s="24">
        <v>-0.00015059089018698254</v>
      </c>
      <c r="V203" s="24">
        <v>-5.6466189724545484E-06</v>
      </c>
      <c r="W203" s="24">
        <v>4.969705030583634E-05</v>
      </c>
      <c r="X203" s="24">
        <v>67.5</v>
      </c>
    </row>
    <row r="204" spans="1:24" ht="12.75" hidden="1">
      <c r="A204" s="24">
        <v>1731</v>
      </c>
      <c r="B204" s="24">
        <v>128.6199951171875</v>
      </c>
      <c r="C204" s="24">
        <v>147.32000732421875</v>
      </c>
      <c r="D204" s="24">
        <v>9.301836013793945</v>
      </c>
      <c r="E204" s="24">
        <v>9.606139183044434</v>
      </c>
      <c r="F204" s="24">
        <v>30.633987892246093</v>
      </c>
      <c r="G204" s="24" t="s">
        <v>58</v>
      </c>
      <c r="H204" s="24">
        <v>17.28298979936416</v>
      </c>
      <c r="I204" s="24">
        <v>78.40298491655166</v>
      </c>
      <c r="J204" s="24" t="s">
        <v>61</v>
      </c>
      <c r="K204" s="24">
        <v>0.4528373753596393</v>
      </c>
      <c r="L204" s="24">
        <v>-0.4534675572784029</v>
      </c>
      <c r="M204" s="24">
        <v>0.11115681172843664</v>
      </c>
      <c r="N204" s="24">
        <v>-0.08634802030735322</v>
      </c>
      <c r="O204" s="24">
        <v>0.017548208060616962</v>
      </c>
      <c r="P204" s="24">
        <v>-0.013005746217441255</v>
      </c>
      <c r="Q204" s="24">
        <v>0.0024826807648425163</v>
      </c>
      <c r="R204" s="24">
        <v>-0.0013272930538481907</v>
      </c>
      <c r="S204" s="24">
        <v>0.000177174288039828</v>
      </c>
      <c r="T204" s="24">
        <v>-0.0001903166363602243</v>
      </c>
      <c r="U204" s="24">
        <v>6.644518473153517E-05</v>
      </c>
      <c r="V204" s="24">
        <v>-4.902698738734695E-05</v>
      </c>
      <c r="W204" s="24">
        <v>9.40406630946151E-06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1748</v>
      </c>
      <c r="B206" s="24">
        <v>110.8</v>
      </c>
      <c r="C206" s="24">
        <v>119.8</v>
      </c>
      <c r="D206" s="24">
        <v>9.414624832243764</v>
      </c>
      <c r="E206" s="24">
        <v>9.866764589401022</v>
      </c>
      <c r="F206" s="24">
        <v>27.34403443377785</v>
      </c>
      <c r="G206" s="24" t="s">
        <v>59</v>
      </c>
      <c r="H206" s="24">
        <v>25.792691204268294</v>
      </c>
      <c r="I206" s="24">
        <v>69.09269120426829</v>
      </c>
      <c r="J206" s="24" t="s">
        <v>73</v>
      </c>
      <c r="K206" s="24">
        <v>1.6560229312808943</v>
      </c>
      <c r="M206" s="24" t="s">
        <v>68</v>
      </c>
      <c r="N206" s="24">
        <v>0.9705277673793065</v>
      </c>
      <c r="X206" s="24">
        <v>67.5</v>
      </c>
    </row>
    <row r="207" spans="1:24" ht="12.75" hidden="1">
      <c r="A207" s="24">
        <v>1730</v>
      </c>
      <c r="B207" s="24">
        <v>114.26000213623047</v>
      </c>
      <c r="C207" s="24">
        <v>124.86000061035156</v>
      </c>
      <c r="D207" s="24">
        <v>8.883858680725098</v>
      </c>
      <c r="E207" s="24">
        <v>9.366351127624512</v>
      </c>
      <c r="F207" s="24">
        <v>19.46146036936758</v>
      </c>
      <c r="G207" s="24" t="s">
        <v>56</v>
      </c>
      <c r="H207" s="24">
        <v>5.360606911038971</v>
      </c>
      <c r="I207" s="24">
        <v>52.12060904726944</v>
      </c>
      <c r="J207" s="24" t="s">
        <v>62</v>
      </c>
      <c r="K207" s="24">
        <v>1.1515516454301022</v>
      </c>
      <c r="L207" s="24">
        <v>0.49521400981872493</v>
      </c>
      <c r="M207" s="24">
        <v>0.2726134514102234</v>
      </c>
      <c r="N207" s="24">
        <v>0.08956563192115881</v>
      </c>
      <c r="O207" s="24">
        <v>0.0462481868323787</v>
      </c>
      <c r="P207" s="24">
        <v>0.014205981615248855</v>
      </c>
      <c r="Q207" s="24">
        <v>0.005629460991996383</v>
      </c>
      <c r="R207" s="24">
        <v>0.0013786682897808163</v>
      </c>
      <c r="S207" s="24">
        <v>0.0006067808250362538</v>
      </c>
      <c r="T207" s="24">
        <v>0.0002090519164374286</v>
      </c>
      <c r="U207" s="24">
        <v>0.00012314359634094316</v>
      </c>
      <c r="V207" s="24">
        <v>5.1169422300529226E-05</v>
      </c>
      <c r="W207" s="24">
        <v>3.7836093712078836E-05</v>
      </c>
      <c r="X207" s="24">
        <v>67.5</v>
      </c>
    </row>
    <row r="208" spans="1:24" ht="12.75" hidden="1">
      <c r="A208" s="24">
        <v>1731</v>
      </c>
      <c r="B208" s="24">
        <v>128.6199951171875</v>
      </c>
      <c r="C208" s="24">
        <v>147.32000732421875</v>
      </c>
      <c r="D208" s="24">
        <v>9.301836013793945</v>
      </c>
      <c r="E208" s="24">
        <v>9.606139183044434</v>
      </c>
      <c r="F208" s="24">
        <v>23.228354031237767</v>
      </c>
      <c r="G208" s="24" t="s">
        <v>57</v>
      </c>
      <c r="H208" s="24">
        <v>-1.6705921483882094</v>
      </c>
      <c r="I208" s="24">
        <v>59.44940296879929</v>
      </c>
      <c r="J208" s="24" t="s">
        <v>60</v>
      </c>
      <c r="K208" s="24">
        <v>1.0545034803374624</v>
      </c>
      <c r="L208" s="24">
        <v>0.002695732228866551</v>
      </c>
      <c r="M208" s="24">
        <v>-0.2508678486788716</v>
      </c>
      <c r="N208" s="24">
        <v>-0.0009259157020401248</v>
      </c>
      <c r="O208" s="24">
        <v>0.0421476379660483</v>
      </c>
      <c r="P208" s="24">
        <v>0.00030819004467880684</v>
      </c>
      <c r="Q208" s="24">
        <v>-0.0052364157063280615</v>
      </c>
      <c r="R208" s="24">
        <v>-7.440299650413295E-05</v>
      </c>
      <c r="S208" s="24">
        <v>0.0005348629318039742</v>
      </c>
      <c r="T208" s="24">
        <v>2.1929545317832614E-05</v>
      </c>
      <c r="U208" s="24">
        <v>-0.00011776506921630242</v>
      </c>
      <c r="V208" s="24">
        <v>-5.8609438948786E-06</v>
      </c>
      <c r="W208" s="24">
        <v>3.274247200689531E-05</v>
      </c>
      <c r="X208" s="24">
        <v>67.5</v>
      </c>
    </row>
    <row r="209" spans="1:24" ht="12.75" hidden="1">
      <c r="A209" s="24">
        <v>1747</v>
      </c>
      <c r="B209" s="24">
        <v>170.4199981689453</v>
      </c>
      <c r="C209" s="24">
        <v>164.02000427246094</v>
      </c>
      <c r="D209" s="24">
        <v>8.62007999420166</v>
      </c>
      <c r="E209" s="24">
        <v>9.217613220214844</v>
      </c>
      <c r="F209" s="24">
        <v>34.82864698514543</v>
      </c>
      <c r="G209" s="24" t="s">
        <v>58</v>
      </c>
      <c r="H209" s="24">
        <v>-6.562632363938661</v>
      </c>
      <c r="I209" s="24">
        <v>96.35736580500665</v>
      </c>
      <c r="J209" s="24" t="s">
        <v>61</v>
      </c>
      <c r="K209" s="24">
        <v>-0.4627024984252349</v>
      </c>
      <c r="L209" s="24">
        <v>0.4952066725605486</v>
      </c>
      <c r="M209" s="24">
        <v>-0.10669309438304353</v>
      </c>
      <c r="N209" s="24">
        <v>-0.08956084580635232</v>
      </c>
      <c r="O209" s="24">
        <v>-0.019038681655133862</v>
      </c>
      <c r="P209" s="24">
        <v>0.014202638224961914</v>
      </c>
      <c r="Q209" s="24">
        <v>-0.0020665869473432976</v>
      </c>
      <c r="R209" s="24">
        <v>-0.001376659161651266</v>
      </c>
      <c r="S209" s="24">
        <v>-0.0002865390266852563</v>
      </c>
      <c r="T209" s="24">
        <v>0.00020789853007733064</v>
      </c>
      <c r="U209" s="24">
        <v>-3.5996302480402785E-05</v>
      </c>
      <c r="V209" s="24">
        <v>-5.0832657959534075E-05</v>
      </c>
      <c r="W209" s="24">
        <v>-1.896049878739714E-05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1748</v>
      </c>
      <c r="B211" s="24">
        <v>110.8</v>
      </c>
      <c r="C211" s="24">
        <v>119.8</v>
      </c>
      <c r="D211" s="24">
        <v>9.414624832243764</v>
      </c>
      <c r="E211" s="24">
        <v>9.866764589401022</v>
      </c>
      <c r="F211" s="24">
        <v>24.589525919362103</v>
      </c>
      <c r="G211" s="24" t="s">
        <v>59</v>
      </c>
      <c r="H211" s="24">
        <v>18.8326207484266</v>
      </c>
      <c r="I211" s="24">
        <v>62.132620748426596</v>
      </c>
      <c r="J211" s="24" t="s">
        <v>73</v>
      </c>
      <c r="K211" s="24">
        <v>2.3156246162721095</v>
      </c>
      <c r="M211" s="24" t="s">
        <v>68</v>
      </c>
      <c r="N211" s="24">
        <v>1.930947330414304</v>
      </c>
      <c r="X211" s="24">
        <v>67.5</v>
      </c>
    </row>
    <row r="212" spans="1:24" ht="12.75" hidden="1">
      <c r="A212" s="24">
        <v>1747</v>
      </c>
      <c r="B212" s="24">
        <v>170.4199981689453</v>
      </c>
      <c r="C212" s="24">
        <v>164.02000427246094</v>
      </c>
      <c r="D212" s="24">
        <v>8.62007999420166</v>
      </c>
      <c r="E212" s="24">
        <v>9.217613220214844</v>
      </c>
      <c r="F212" s="24">
        <v>29.973770405060904</v>
      </c>
      <c r="G212" s="24" t="s">
        <v>56</v>
      </c>
      <c r="H212" s="24">
        <v>-19.994193996662574</v>
      </c>
      <c r="I212" s="24">
        <v>82.92580417228274</v>
      </c>
      <c r="J212" s="24" t="s">
        <v>62</v>
      </c>
      <c r="K212" s="24">
        <v>0.7585421549426922</v>
      </c>
      <c r="L212" s="24">
        <v>1.3028294045386684</v>
      </c>
      <c r="M212" s="24">
        <v>0.17957464641478463</v>
      </c>
      <c r="N212" s="24">
        <v>0.09102622203581322</v>
      </c>
      <c r="O212" s="24">
        <v>0.030465096546748775</v>
      </c>
      <c r="P212" s="24">
        <v>0.03737410577317565</v>
      </c>
      <c r="Q212" s="24">
        <v>0.003708167115356593</v>
      </c>
      <c r="R212" s="24">
        <v>0.0014010274294501807</v>
      </c>
      <c r="S212" s="24">
        <v>0.0003997366454531226</v>
      </c>
      <c r="T212" s="24">
        <v>0.0005499337760856993</v>
      </c>
      <c r="U212" s="24">
        <v>8.10678688972864E-05</v>
      </c>
      <c r="V212" s="24">
        <v>5.1980880000530074E-05</v>
      </c>
      <c r="W212" s="24">
        <v>2.493193253704043E-05</v>
      </c>
      <c r="X212" s="24">
        <v>67.5</v>
      </c>
    </row>
    <row r="213" spans="1:24" ht="12.75" hidden="1">
      <c r="A213" s="24">
        <v>1730</v>
      </c>
      <c r="B213" s="24">
        <v>114.26000213623047</v>
      </c>
      <c r="C213" s="24">
        <v>124.86000061035156</v>
      </c>
      <c r="D213" s="24">
        <v>8.883858680725098</v>
      </c>
      <c r="E213" s="24">
        <v>9.366351127624512</v>
      </c>
      <c r="F213" s="24">
        <v>27.21514041334396</v>
      </c>
      <c r="G213" s="24" t="s">
        <v>57</v>
      </c>
      <c r="H213" s="24">
        <v>26.126084864882785</v>
      </c>
      <c r="I213" s="24">
        <v>72.88608700111325</v>
      </c>
      <c r="J213" s="24" t="s">
        <v>60</v>
      </c>
      <c r="K213" s="24">
        <v>-0.27777845451758193</v>
      </c>
      <c r="L213" s="24">
        <v>0.007089305123028398</v>
      </c>
      <c r="M213" s="24">
        <v>0.06765573037499847</v>
      </c>
      <c r="N213" s="24">
        <v>-0.0009420427176318673</v>
      </c>
      <c r="O213" s="24">
        <v>-0.010849994373177014</v>
      </c>
      <c r="P213" s="24">
        <v>0.0008110869985830755</v>
      </c>
      <c r="Q213" s="24">
        <v>0.001486775720333937</v>
      </c>
      <c r="R213" s="24">
        <v>-7.569771184537882E-05</v>
      </c>
      <c r="S213" s="24">
        <v>-0.00011675427022200969</v>
      </c>
      <c r="T213" s="24">
        <v>5.775978696225582E-05</v>
      </c>
      <c r="U213" s="24">
        <v>3.8266660872815087E-05</v>
      </c>
      <c r="V213" s="24">
        <v>-5.97224715301151E-06</v>
      </c>
      <c r="W213" s="24">
        <v>-6.469961388645616E-06</v>
      </c>
      <c r="X213" s="24">
        <v>67.5</v>
      </c>
    </row>
    <row r="214" spans="1:24" ht="12.75" hidden="1">
      <c r="A214" s="24">
        <v>1731</v>
      </c>
      <c r="B214" s="24">
        <v>128.6199951171875</v>
      </c>
      <c r="C214" s="24">
        <v>147.32000732421875</v>
      </c>
      <c r="D214" s="24">
        <v>9.301836013793945</v>
      </c>
      <c r="E214" s="24">
        <v>9.606139183044434</v>
      </c>
      <c r="F214" s="24">
        <v>23.228354031237767</v>
      </c>
      <c r="G214" s="24" t="s">
        <v>58</v>
      </c>
      <c r="H214" s="24">
        <v>-1.6705921483882094</v>
      </c>
      <c r="I214" s="24">
        <v>59.44940296879929</v>
      </c>
      <c r="J214" s="24" t="s">
        <v>61</v>
      </c>
      <c r="K214" s="24">
        <v>0.7058507852449603</v>
      </c>
      <c r="L214" s="24">
        <v>1.302810116280747</v>
      </c>
      <c r="M214" s="24">
        <v>0.1663422850102175</v>
      </c>
      <c r="N214" s="24">
        <v>-0.091021347241355</v>
      </c>
      <c r="O214" s="24">
        <v>0.028467520610421123</v>
      </c>
      <c r="P214" s="24">
        <v>0.03736530369507588</v>
      </c>
      <c r="Q214" s="24">
        <v>0.0033970577435241717</v>
      </c>
      <c r="R214" s="24">
        <v>-0.0013989809557292605</v>
      </c>
      <c r="S214" s="24">
        <v>0.00038230593260246617</v>
      </c>
      <c r="T214" s="24">
        <v>0.0005468920963864362</v>
      </c>
      <c r="U214" s="24">
        <v>7.146790911445905E-05</v>
      </c>
      <c r="V214" s="24">
        <v>-5.1636655096673846E-05</v>
      </c>
      <c r="W214" s="24">
        <v>2.4077808448049628E-05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1748</v>
      </c>
      <c r="B216" s="24">
        <v>110.8</v>
      </c>
      <c r="C216" s="24">
        <v>119.8</v>
      </c>
      <c r="D216" s="24">
        <v>9.414624832243764</v>
      </c>
      <c r="E216" s="24">
        <v>9.866764589401022</v>
      </c>
      <c r="F216" s="24">
        <v>19.861453940424155</v>
      </c>
      <c r="G216" s="24" t="s">
        <v>59</v>
      </c>
      <c r="H216" s="24">
        <v>6.885765648333027</v>
      </c>
      <c r="I216" s="24">
        <v>50.185765648333025</v>
      </c>
      <c r="J216" s="24" t="s">
        <v>73</v>
      </c>
      <c r="K216" s="24">
        <v>2.7945312088560135</v>
      </c>
      <c r="M216" s="24" t="s">
        <v>68</v>
      </c>
      <c r="N216" s="24">
        <v>1.5581153486119224</v>
      </c>
      <c r="X216" s="24">
        <v>67.5</v>
      </c>
    </row>
    <row r="217" spans="1:24" ht="12.75" hidden="1">
      <c r="A217" s="24">
        <v>1747</v>
      </c>
      <c r="B217" s="24">
        <v>170.4199981689453</v>
      </c>
      <c r="C217" s="24">
        <v>164.02000427246094</v>
      </c>
      <c r="D217" s="24">
        <v>8.62007999420166</v>
      </c>
      <c r="E217" s="24">
        <v>9.217613220214844</v>
      </c>
      <c r="F217" s="24">
        <v>29.973770405060904</v>
      </c>
      <c r="G217" s="24" t="s">
        <v>56</v>
      </c>
      <c r="H217" s="24">
        <v>-19.994193996662574</v>
      </c>
      <c r="I217" s="24">
        <v>82.92580417228274</v>
      </c>
      <c r="J217" s="24" t="s">
        <v>62</v>
      </c>
      <c r="K217" s="24">
        <v>1.5506558487382238</v>
      </c>
      <c r="L217" s="24">
        <v>0.4928766558093767</v>
      </c>
      <c r="M217" s="24">
        <v>0.36709660153706253</v>
      </c>
      <c r="N217" s="24">
        <v>0.09039777231316659</v>
      </c>
      <c r="O217" s="24">
        <v>0.0622777385021063</v>
      </c>
      <c r="P217" s="24">
        <v>0.014139199277033958</v>
      </c>
      <c r="Q217" s="24">
        <v>0.007580530945653927</v>
      </c>
      <c r="R217" s="24">
        <v>0.0013913584561853125</v>
      </c>
      <c r="S217" s="24">
        <v>0.0008171050780037284</v>
      </c>
      <c r="T217" s="24">
        <v>0.00020804794935961964</v>
      </c>
      <c r="U217" s="24">
        <v>0.0001657856220555632</v>
      </c>
      <c r="V217" s="24">
        <v>5.1630808278951506E-05</v>
      </c>
      <c r="W217" s="24">
        <v>5.095780766172296E-05</v>
      </c>
      <c r="X217" s="24">
        <v>67.5</v>
      </c>
    </row>
    <row r="218" spans="1:24" ht="12.75" hidden="1">
      <c r="A218" s="24">
        <v>1731</v>
      </c>
      <c r="B218" s="24">
        <v>128.6199951171875</v>
      </c>
      <c r="C218" s="24">
        <v>147.32000732421875</v>
      </c>
      <c r="D218" s="24">
        <v>9.301836013793945</v>
      </c>
      <c r="E218" s="24">
        <v>9.606139183044434</v>
      </c>
      <c r="F218" s="24">
        <v>30.633987892246093</v>
      </c>
      <c r="G218" s="24" t="s">
        <v>57</v>
      </c>
      <c r="H218" s="24">
        <v>17.28298979936416</v>
      </c>
      <c r="I218" s="24">
        <v>78.40298491655166</v>
      </c>
      <c r="J218" s="24" t="s">
        <v>60</v>
      </c>
      <c r="K218" s="24">
        <v>-0.3940675644374745</v>
      </c>
      <c r="L218" s="24">
        <v>0.0026820897108106832</v>
      </c>
      <c r="M218" s="24">
        <v>0.09731977106146834</v>
      </c>
      <c r="N218" s="24">
        <v>-0.000935448947619449</v>
      </c>
      <c r="O218" s="24">
        <v>-0.015176001755826103</v>
      </c>
      <c r="P218" s="24">
        <v>0.00030683936985781776</v>
      </c>
      <c r="Q218" s="24">
        <v>0.002200789601421731</v>
      </c>
      <c r="R218" s="24">
        <v>-7.519489361037303E-05</v>
      </c>
      <c r="S218" s="24">
        <v>-0.0001451109656868934</v>
      </c>
      <c r="T218" s="24">
        <v>2.1853985899856795E-05</v>
      </c>
      <c r="U218" s="24">
        <v>6.0540439648129026E-05</v>
      </c>
      <c r="V218" s="24">
        <v>-5.933948875327785E-06</v>
      </c>
      <c r="W218" s="24">
        <v>-7.368509017311709E-06</v>
      </c>
      <c r="X218" s="24">
        <v>67.5</v>
      </c>
    </row>
    <row r="219" spans="1:24" ht="12.75" hidden="1">
      <c r="A219" s="24">
        <v>1730</v>
      </c>
      <c r="B219" s="24">
        <v>114.26000213623047</v>
      </c>
      <c r="C219" s="24">
        <v>124.86000061035156</v>
      </c>
      <c r="D219" s="24">
        <v>8.883858680725098</v>
      </c>
      <c r="E219" s="24">
        <v>9.366351127624512</v>
      </c>
      <c r="F219" s="24">
        <v>24.538795038799165</v>
      </c>
      <c r="G219" s="24" t="s">
        <v>58</v>
      </c>
      <c r="H219" s="24">
        <v>18.958444395225158</v>
      </c>
      <c r="I219" s="24">
        <v>65.71844653145563</v>
      </c>
      <c r="J219" s="24" t="s">
        <v>61</v>
      </c>
      <c r="K219" s="24">
        <v>1.4997480841409259</v>
      </c>
      <c r="L219" s="24">
        <v>0.49286935818390853</v>
      </c>
      <c r="M219" s="24">
        <v>0.3539615473757061</v>
      </c>
      <c r="N219" s="24">
        <v>-0.09039293210450419</v>
      </c>
      <c r="O219" s="24">
        <v>0.06040037817467617</v>
      </c>
      <c r="P219" s="24">
        <v>0.014135869474382638</v>
      </c>
      <c r="Q219" s="24">
        <v>0.007254031606513085</v>
      </c>
      <c r="R219" s="24">
        <v>-0.0013893250453271549</v>
      </c>
      <c r="S219" s="24">
        <v>0.0008041166060571665</v>
      </c>
      <c r="T219" s="24">
        <v>0.00020689696114982385</v>
      </c>
      <c r="U219" s="24">
        <v>0.00015433641063456572</v>
      </c>
      <c r="V219" s="24">
        <v>-5.128867920197247E-05</v>
      </c>
      <c r="W219" s="24">
        <v>5.042224941978439E-05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1748</v>
      </c>
      <c r="B221" s="24">
        <v>110.8</v>
      </c>
      <c r="C221" s="24">
        <v>119.8</v>
      </c>
      <c r="D221" s="24">
        <v>9.414624832243764</v>
      </c>
      <c r="E221" s="24">
        <v>9.866764589401022</v>
      </c>
      <c r="F221" s="24">
        <v>27.34403443377785</v>
      </c>
      <c r="G221" s="24" t="s">
        <v>59</v>
      </c>
      <c r="H221" s="24">
        <v>25.792691204268294</v>
      </c>
      <c r="I221" s="24">
        <v>69.09269120426829</v>
      </c>
      <c r="J221" s="24" t="s">
        <v>73</v>
      </c>
      <c r="K221" s="24">
        <v>2.2254179323059216</v>
      </c>
      <c r="M221" s="24" t="s">
        <v>68</v>
      </c>
      <c r="N221" s="24">
        <v>1.888849692856513</v>
      </c>
      <c r="X221" s="24">
        <v>67.5</v>
      </c>
    </row>
    <row r="222" spans="1:24" ht="12.75" hidden="1">
      <c r="A222" s="24">
        <v>1731</v>
      </c>
      <c r="B222" s="24">
        <v>128.6199951171875</v>
      </c>
      <c r="C222" s="24">
        <v>147.32000732421875</v>
      </c>
      <c r="D222" s="24">
        <v>9.301836013793945</v>
      </c>
      <c r="E222" s="24">
        <v>9.606139183044434</v>
      </c>
      <c r="F222" s="24">
        <v>22.81513312619494</v>
      </c>
      <c r="G222" s="24" t="s">
        <v>56</v>
      </c>
      <c r="H222" s="24">
        <v>-2.728167561006188</v>
      </c>
      <c r="I222" s="24">
        <v>58.391827556181305</v>
      </c>
      <c r="J222" s="24" t="s">
        <v>62</v>
      </c>
      <c r="K222" s="24">
        <v>0.6922552111876122</v>
      </c>
      <c r="L222" s="24">
        <v>1.3074096218917797</v>
      </c>
      <c r="M222" s="24">
        <v>0.16388152801265135</v>
      </c>
      <c r="N222" s="24">
        <v>0.08848860288636821</v>
      </c>
      <c r="O222" s="24">
        <v>0.027801856192377024</v>
      </c>
      <c r="P222" s="24">
        <v>0.03750533035279218</v>
      </c>
      <c r="Q222" s="24">
        <v>0.0033842439032156606</v>
      </c>
      <c r="R222" s="24">
        <v>0.0013620381166119277</v>
      </c>
      <c r="S222" s="24">
        <v>0.00036473330139197855</v>
      </c>
      <c r="T222" s="24">
        <v>0.0005518662207987619</v>
      </c>
      <c r="U222" s="24">
        <v>7.406049243118907E-05</v>
      </c>
      <c r="V222" s="24">
        <v>5.053539308395402E-05</v>
      </c>
      <c r="W222" s="24">
        <v>2.2738445071460472E-05</v>
      </c>
      <c r="X222" s="24">
        <v>67.5</v>
      </c>
    </row>
    <row r="223" spans="1:24" ht="12.75" hidden="1">
      <c r="A223" s="24">
        <v>1730</v>
      </c>
      <c r="B223" s="24">
        <v>114.26000213623047</v>
      </c>
      <c r="C223" s="24">
        <v>124.86000061035156</v>
      </c>
      <c r="D223" s="24">
        <v>8.883858680725098</v>
      </c>
      <c r="E223" s="24">
        <v>9.366351127624512</v>
      </c>
      <c r="F223" s="24">
        <v>24.538795038799165</v>
      </c>
      <c r="G223" s="24" t="s">
        <v>57</v>
      </c>
      <c r="H223" s="24">
        <v>18.958444395225158</v>
      </c>
      <c r="I223" s="24">
        <v>65.71844653145563</v>
      </c>
      <c r="J223" s="24" t="s">
        <v>60</v>
      </c>
      <c r="K223" s="24">
        <v>0.2603657020031347</v>
      </c>
      <c r="L223" s="24">
        <v>0.007114758884202297</v>
      </c>
      <c r="M223" s="24">
        <v>-0.0633594126554659</v>
      </c>
      <c r="N223" s="24">
        <v>-0.0009153478928347352</v>
      </c>
      <c r="O223" s="24">
        <v>0.010177941887172299</v>
      </c>
      <c r="P223" s="24">
        <v>0.0008139344047328709</v>
      </c>
      <c r="Q223" s="24">
        <v>-0.0013897920942265523</v>
      </c>
      <c r="R223" s="24">
        <v>-7.354065530026454E-05</v>
      </c>
      <c r="S223" s="24">
        <v>0.00011035494443055682</v>
      </c>
      <c r="T223" s="24">
        <v>5.795333600381973E-05</v>
      </c>
      <c r="U223" s="24">
        <v>-3.5689032495749266E-05</v>
      </c>
      <c r="V223" s="24">
        <v>-5.798905193424553E-06</v>
      </c>
      <c r="W223" s="24">
        <v>6.168529693326303E-06</v>
      </c>
      <c r="X223" s="24">
        <v>67.5</v>
      </c>
    </row>
    <row r="224" spans="1:24" ht="12.75" hidden="1">
      <c r="A224" s="24">
        <v>1747</v>
      </c>
      <c r="B224" s="24">
        <v>170.4199981689453</v>
      </c>
      <c r="C224" s="24">
        <v>164.02000427246094</v>
      </c>
      <c r="D224" s="24">
        <v>8.62007999420166</v>
      </c>
      <c r="E224" s="24">
        <v>9.217613220214844</v>
      </c>
      <c r="F224" s="24">
        <v>30.196336669239777</v>
      </c>
      <c r="G224" s="24" t="s">
        <v>58</v>
      </c>
      <c r="H224" s="24">
        <v>-19.378439415599345</v>
      </c>
      <c r="I224" s="24">
        <v>83.54155875334597</v>
      </c>
      <c r="J224" s="24" t="s">
        <v>61</v>
      </c>
      <c r="K224" s="24">
        <v>-0.6414257389884043</v>
      </c>
      <c r="L224" s="24">
        <v>1.307390262936521</v>
      </c>
      <c r="M224" s="24">
        <v>-0.151138148896021</v>
      </c>
      <c r="N224" s="24">
        <v>-0.08848386846774081</v>
      </c>
      <c r="O224" s="24">
        <v>-0.025871851628419568</v>
      </c>
      <c r="P224" s="24">
        <v>0.03749649737851345</v>
      </c>
      <c r="Q224" s="24">
        <v>-0.0030857065206007102</v>
      </c>
      <c r="R224" s="24">
        <v>-0.0013600513237086954</v>
      </c>
      <c r="S224" s="24">
        <v>-0.0003476379832297106</v>
      </c>
      <c r="T224" s="24">
        <v>0.0005488148471977924</v>
      </c>
      <c r="U224" s="24">
        <v>-6.489414071137367E-05</v>
      </c>
      <c r="V224" s="24">
        <v>-5.020158018137897E-05</v>
      </c>
      <c r="W224" s="24">
        <v>-2.188575165925029E-05</v>
      </c>
      <c r="X224" s="24">
        <v>67.5</v>
      </c>
    </row>
    <row r="225" s="100" customFormat="1" ht="12.75">
      <c r="A225" s="100" t="s">
        <v>79</v>
      </c>
    </row>
    <row r="226" spans="1:24" s="100" customFormat="1" ht="12.75" hidden="1">
      <c r="A226" s="100">
        <v>1748</v>
      </c>
      <c r="B226" s="100">
        <v>110.8</v>
      </c>
      <c r="C226" s="100">
        <v>119.8</v>
      </c>
      <c r="D226" s="100">
        <v>9.414624832243764</v>
      </c>
      <c r="E226" s="100">
        <v>9.866764589401022</v>
      </c>
      <c r="F226" s="100">
        <v>19.861453940424155</v>
      </c>
      <c r="G226" s="100" t="s">
        <v>59</v>
      </c>
      <c r="H226" s="100">
        <v>6.885765648333027</v>
      </c>
      <c r="I226" s="100">
        <v>50.185765648333025</v>
      </c>
      <c r="J226" s="100" t="s">
        <v>73</v>
      </c>
      <c r="K226" s="100">
        <v>1.7980489055195217</v>
      </c>
      <c r="M226" s="100" t="s">
        <v>68</v>
      </c>
      <c r="N226" s="100">
        <v>1.0268979391039845</v>
      </c>
      <c r="X226" s="100">
        <v>67.5</v>
      </c>
    </row>
    <row r="227" spans="1:24" s="100" customFormat="1" ht="12.75" hidden="1">
      <c r="A227" s="100">
        <v>1731</v>
      </c>
      <c r="B227" s="100">
        <v>128.6199951171875</v>
      </c>
      <c r="C227" s="100">
        <v>147.32000732421875</v>
      </c>
      <c r="D227" s="100">
        <v>9.301836013793945</v>
      </c>
      <c r="E227" s="100">
        <v>9.606139183044434</v>
      </c>
      <c r="F227" s="100">
        <v>22.81513312619494</v>
      </c>
      <c r="G227" s="100" t="s">
        <v>56</v>
      </c>
      <c r="H227" s="100">
        <v>-2.728167561006188</v>
      </c>
      <c r="I227" s="100">
        <v>58.391827556181305</v>
      </c>
      <c r="J227" s="100" t="s">
        <v>62</v>
      </c>
      <c r="K227" s="100">
        <v>1.224418561810948</v>
      </c>
      <c r="L227" s="100">
        <v>0.4512314003951534</v>
      </c>
      <c r="M227" s="100">
        <v>0.2898649210800187</v>
      </c>
      <c r="N227" s="100">
        <v>0.09269607929243087</v>
      </c>
      <c r="O227" s="100">
        <v>0.04917502941702617</v>
      </c>
      <c r="P227" s="100">
        <v>0.012944371955230387</v>
      </c>
      <c r="Q227" s="100">
        <v>0.005985694421462727</v>
      </c>
      <c r="R227" s="100">
        <v>0.0014268221722489585</v>
      </c>
      <c r="S227" s="100">
        <v>0.0006451691475693901</v>
      </c>
      <c r="T227" s="100">
        <v>0.00019045210691145178</v>
      </c>
      <c r="U227" s="100">
        <v>0.0001309161326093954</v>
      </c>
      <c r="V227" s="100">
        <v>5.296441284859886E-05</v>
      </c>
      <c r="W227" s="100">
        <v>4.0232454020955255E-05</v>
      </c>
      <c r="X227" s="100">
        <v>67.5</v>
      </c>
    </row>
    <row r="228" spans="1:24" s="100" customFormat="1" ht="12.75" hidden="1">
      <c r="A228" s="100">
        <v>1747</v>
      </c>
      <c r="B228" s="100">
        <v>170.4199981689453</v>
      </c>
      <c r="C228" s="100">
        <v>164.02000427246094</v>
      </c>
      <c r="D228" s="100">
        <v>8.62007999420166</v>
      </c>
      <c r="E228" s="100">
        <v>9.217613220214844</v>
      </c>
      <c r="F228" s="100">
        <v>34.82864698514543</v>
      </c>
      <c r="G228" s="100" t="s">
        <v>57</v>
      </c>
      <c r="H228" s="100">
        <v>-6.562632363938661</v>
      </c>
      <c r="I228" s="100">
        <v>96.35736580500665</v>
      </c>
      <c r="J228" s="100" t="s">
        <v>60</v>
      </c>
      <c r="K228" s="100">
        <v>0.5215676445479375</v>
      </c>
      <c r="L228" s="100">
        <v>-0.00245443514994281</v>
      </c>
      <c r="M228" s="100">
        <v>-0.12048523546462672</v>
      </c>
      <c r="N228" s="100">
        <v>-0.0009584518161429817</v>
      </c>
      <c r="O228" s="100">
        <v>0.021425780820308705</v>
      </c>
      <c r="P228" s="100">
        <v>-0.0002810090016195563</v>
      </c>
      <c r="Q228" s="100">
        <v>-0.0023442744921356594</v>
      </c>
      <c r="R228" s="100">
        <v>-7.705762337813247E-05</v>
      </c>
      <c r="S228" s="100">
        <v>0.0003196756768740367</v>
      </c>
      <c r="T228" s="100">
        <v>-2.001963995462389E-05</v>
      </c>
      <c r="U228" s="100">
        <v>-4.155596639277039E-05</v>
      </c>
      <c r="V228" s="100">
        <v>-6.074761306416916E-06</v>
      </c>
      <c r="W228" s="100">
        <v>2.1082228594018266E-05</v>
      </c>
      <c r="X228" s="100">
        <v>67.5</v>
      </c>
    </row>
    <row r="229" spans="1:24" s="100" customFormat="1" ht="12.75">
      <c r="A229" s="100">
        <v>1730</v>
      </c>
      <c r="B229" s="100">
        <v>114.26000213623047</v>
      </c>
      <c r="C229" s="100">
        <v>124.86000061035156</v>
      </c>
      <c r="D229" s="100">
        <v>8.883858680725098</v>
      </c>
      <c r="E229" s="100">
        <v>9.366351127624512</v>
      </c>
      <c r="F229" s="100">
        <v>27.21514041334396</v>
      </c>
      <c r="G229" s="100" t="s">
        <v>58</v>
      </c>
      <c r="H229" s="100">
        <v>26.126084864882785</v>
      </c>
      <c r="I229" s="100">
        <v>72.88608700111325</v>
      </c>
      <c r="J229" s="100" t="s">
        <v>61</v>
      </c>
      <c r="K229" s="100">
        <v>1.1077761536826412</v>
      </c>
      <c r="L229" s="100">
        <v>-0.4512247249992691</v>
      </c>
      <c r="M229" s="100">
        <v>0.2636379724314366</v>
      </c>
      <c r="N229" s="100">
        <v>-0.09269112409667263</v>
      </c>
      <c r="O229" s="100">
        <v>0.04426194115044528</v>
      </c>
      <c r="P229" s="100">
        <v>-0.0129413213875695</v>
      </c>
      <c r="Q229" s="100">
        <v>0.005507532552119152</v>
      </c>
      <c r="R229" s="100">
        <v>-0.001424739847796976</v>
      </c>
      <c r="S229" s="100">
        <v>0.0005604022578385458</v>
      </c>
      <c r="T229" s="100">
        <v>-0.00018939698794621387</v>
      </c>
      <c r="U229" s="100">
        <v>0.00012414562189043857</v>
      </c>
      <c r="V229" s="100">
        <v>-5.2614886709627E-05</v>
      </c>
      <c r="W229" s="100">
        <v>3.4266455814073294E-05</v>
      </c>
      <c r="X229" s="100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2004-11-03T13:48:27Z</cp:lastPrinted>
  <dcterms:created xsi:type="dcterms:W3CDTF">2003-07-09T12:58:06Z</dcterms:created>
  <dcterms:modified xsi:type="dcterms:W3CDTF">2004-11-11T13:19:46Z</dcterms:modified>
  <cp:category/>
  <cp:version/>
  <cp:contentType/>
  <cp:contentStatus/>
</cp:coreProperties>
</file>