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<sst xmlns="http://schemas.openxmlformats.org/spreadsheetml/2006/main" count="626" uniqueCount="146">
  <si>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</si>
  <si>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</si>
  <si>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</si>
  <si>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</si>
  <si>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</si>
  <si>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</si>
  <si>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</si>
  <si>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</si>
  <si>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</si>
  <si>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</si>
  <si>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</si>
  <si>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</si>
  <si>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</si>
  <si>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</si>
  <si>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</si>
  <si>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</si>
  <si>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</si>
  <si>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</si>
  <si>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</si>
  <si>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</si>
  <si>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</si>
  <si>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</si>
  <si>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</si>
  <si>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</si>
  <si>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</si>
  <si>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</si>
  <si>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</si>
  <si>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</si>
  <si>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</si>
  <si>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</si>
  <si>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</si>
  <si>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</si>
  <si>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</si>
  <si>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</si>
  <si>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</si>
  <si>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</si>
  <si>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</si>
  <si>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</si>
  <si>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</si>
  <si>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</si>
  <si>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</si>
  <si>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</si>
  <si>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</si>
  <si>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</si>
  <si>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</si>
  <si>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</si>
  <si>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</si>
  <si>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</si>
  <si>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</si>
  <si>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</si>
  <si>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</si>
  <si>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</si>
  <si>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</si>
  <si>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</si>
  <si>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</si>
  <si>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</si>
  <si>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</si>
  <si>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</si>
  <si>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</si>
  <si>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</si>
  <si>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</si>
  <si>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</si>
  <si>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</si>
  <si>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</si>
  <si>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</si>
  <si>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</si>
  <si>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</si>
  <si>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</si>
  <si>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</si>
  <si>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</si>
  <si>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</si>
  <si>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</si>
  <si>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</si>
  <si>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</si>
  <si>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</si>
  <si>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</si>
  <si>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</si>
  <si>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</si>
  <si>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</si>
  <si>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</si>
  <si>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</si>
  <si>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</si>
  <si>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</si>
  <si>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</si>
  <si>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</si>
  <si>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</si>
  <si>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</si>
  <si>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</si>
  <si>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</si>
  <si>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</si>
  <si>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</si>
  <si>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</si>
  <si>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</si>
  <si>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</si>
  <si>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</si>
  <si>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</si>
  <si>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</si>
  <si>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</si>
  <si>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</si>
  <si>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</si>
  <si>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</si>
  <si>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</si>
  <si>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</si>
  <si>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</si>
  <si>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</si>
  <si>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</si>
  <si>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</si>
  <si>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</si>
  <si>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</si>
  <si>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</si>
  <si>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</si>
  <si>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</si>
  <si>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</si>
  <si>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</si>
  <si>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</si>
  <si>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</si>
  <si>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</si>
  <si>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</si>
  <si>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</si>
  <si>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</si>
  <si>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</si>
  <si>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</si>
  <si>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</si>
  <si>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</si>
  <si>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</si>
  <si>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</si>
  <si>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</si>
  <si>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</si>
  <si>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</si>
  <si>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</si>
  <si>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</si>
  <si>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</si>
  <si>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</si>
  <si>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</si>
  <si>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</si>
  <si>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</si>
  <si>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</si>
  <si>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</si>
  <si>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</si>
  <si>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</si>
  <si>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</si>
  <si>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</si>
  <si>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5</t>
  </si>
  <si>
    <t>AP 392</t>
  </si>
  <si>
    <t>made with heads -1 mm</t>
  </si>
  <si>
    <t>4E14469D-1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</si>
</sst>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156.3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173.3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153.7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147.1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145.5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137.6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172.9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139.2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9.802337837722462</v>
      </c>
      <c r="C41" s="77">
        <f aca="true" t="shared" si="0" ref="C41:C55">($B$41*H41+$B$42*J41+$B$43*L41+$B$44*N41+$B$45*P41+$B$46*R41+$B$47*T41+$B$48*V41)/100</f>
        <v>-5.904833029554847E-09</v>
      </c>
      <c r="D41" s="77">
        <f aca="true" t="shared" si="1" ref="D41:D55">($B$41*I41+$B$42*K41+$B$43*M41+$B$44*O41+$B$45*Q41+$B$46*S41+$B$47*U41+$B$48*W41)/100</f>
        <v>-6.006683256368262E-08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7.307400746072602</v>
      </c>
      <c r="C42" s="77">
        <f t="shared" si="0"/>
        <v>-1.0028441068984004E-10</v>
      </c>
      <c r="D42" s="77">
        <f t="shared" si="1"/>
        <v>-3.7378694954243696E-08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-9.014230662607801</v>
      </c>
      <c r="C43" s="77">
        <f t="shared" si="0"/>
        <v>0.06732307594112363</v>
      </c>
      <c r="D43" s="77">
        <f t="shared" si="1"/>
        <v>-0.7239945419675827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9.13099146210783</v>
      </c>
      <c r="C44" s="77">
        <f t="shared" si="0"/>
        <v>0.001666138057312672</v>
      </c>
      <c r="D44" s="77">
        <f t="shared" si="1"/>
        <v>0.30603806989316373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9.802337837722462</v>
      </c>
      <c r="C45" s="77">
        <f t="shared" si="0"/>
        <v>-0.01788455815424686</v>
      </c>
      <c r="D45" s="77">
        <f t="shared" si="1"/>
        <v>-0.17120360835666004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7.307400746072602</v>
      </c>
      <c r="C46" s="77">
        <f t="shared" si="0"/>
        <v>-0.0006961144682068944</v>
      </c>
      <c r="D46" s="77">
        <f t="shared" si="1"/>
        <v>-0.06731323745008512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-9.014230662607801</v>
      </c>
      <c r="C47" s="77">
        <f t="shared" si="0"/>
        <v>0.0023899545254944905</v>
      </c>
      <c r="D47" s="77">
        <f t="shared" si="1"/>
        <v>-0.029104398754188975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9.13099146210783</v>
      </c>
      <c r="C48" s="77">
        <f t="shared" si="0"/>
        <v>0.00019057972813732896</v>
      </c>
      <c r="D48" s="77">
        <f t="shared" si="1"/>
        <v>0.008777200476456925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-0.00046195117199880024</v>
      </c>
      <c r="D49" s="77">
        <f t="shared" si="1"/>
        <v>-0.003524535150374177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-5.594847682526698E-05</v>
      </c>
      <c r="D50" s="77">
        <f t="shared" si="1"/>
        <v>-0.001034689157302042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5.5196264502663415E-06</v>
      </c>
      <c r="D51" s="77">
        <f t="shared" si="1"/>
        <v>-0.0003830930750553846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1.3565137862230625E-05</v>
      </c>
      <c r="D52" s="77">
        <f t="shared" si="1"/>
        <v>0.00012845666206143632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-1.6197157841499878E-05</v>
      </c>
      <c r="D53" s="77">
        <f t="shared" si="1"/>
        <v>-7.605666528152414E-05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-4.414299440217565E-06</v>
      </c>
      <c r="D54" s="77">
        <f t="shared" si="1"/>
        <v>-3.819571847075933E-05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-4.463140736229278E-07</v>
      </c>
      <c r="D55" s="77">
        <f t="shared" si="1"/>
        <v>-2.3883066431575286E-05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E11" sqref="E11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9" s="2" customFormat="1" ht="13.5" thickBot="1">
      <c r="A3" s="10">
        <v>1767</v>
      </c>
      <c r="B3" s="11">
        <v>153.71666666666667</v>
      </c>
      <c r="C3" s="11">
        <v>156.3</v>
      </c>
      <c r="D3" s="11">
        <v>8.700719920603435</v>
      </c>
      <c r="E3" s="11">
        <v>9.484762318054202</v>
      </c>
      <c r="F3" s="12" t="s">
        <v>69</v>
      </c>
      <c r="H3" s="102">
        <v>0.0625</v>
      </c>
      <c r="I3" s="2" t="s">
        <v>144</v>
      </c>
    </row>
    <row r="4" spans="1:9" ht="16.5" customHeight="1">
      <c r="A4" s="13">
        <v>1768</v>
      </c>
      <c r="B4" s="14">
        <v>139.28666666666666</v>
      </c>
      <c r="C4" s="14">
        <v>147.13666666666666</v>
      </c>
      <c r="D4" s="14">
        <v>9.17696213030282</v>
      </c>
      <c r="E4" s="14">
        <v>9.46008487249602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1765</v>
      </c>
      <c r="B5" s="26">
        <v>137.67333333333335</v>
      </c>
      <c r="C5" s="26">
        <v>145.57333333333335</v>
      </c>
      <c r="D5" s="26">
        <v>8.82760369132176</v>
      </c>
      <c r="E5" s="26">
        <v>9.173621082826482</v>
      </c>
      <c r="F5" s="15" t="s">
        <v>71</v>
      </c>
      <c r="I5" s="75">
        <v>2565</v>
      </c>
    </row>
    <row r="6" spans="1:6" s="2" customFormat="1" ht="13.5" thickBot="1">
      <c r="A6" s="16">
        <v>1766</v>
      </c>
      <c r="B6" s="17">
        <v>172.95</v>
      </c>
      <c r="C6" s="17">
        <v>173.3166666666667</v>
      </c>
      <c r="D6" s="17">
        <v>8.293876614964338</v>
      </c>
      <c r="E6" s="17">
        <v>8.58736883129623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145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2588</v>
      </c>
      <c r="K15" s="75">
        <v>1068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9.802337837722462</v>
      </c>
      <c r="C19" s="34">
        <v>81.58900450438912</v>
      </c>
      <c r="D19" s="35">
        <v>31.436796939333078</v>
      </c>
      <c r="K19" s="97" t="s">
        <v>131</v>
      </c>
    </row>
    <row r="20" spans="1:11" ht="12.75">
      <c r="A20" s="33" t="s">
        <v>57</v>
      </c>
      <c r="B20" s="34">
        <v>7.307400746072602</v>
      </c>
      <c r="C20" s="34">
        <v>77.48073407940595</v>
      </c>
      <c r="D20" s="35">
        <v>28.71928937689845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-9.014230662607801</v>
      </c>
      <c r="C21" s="34">
        <v>96.43576933739219</v>
      </c>
      <c r="D21" s="35">
        <v>33.53436119540278</v>
      </c>
      <c r="F21" s="24" t="s">
        <v>134</v>
      </c>
    </row>
    <row r="22" spans="1:11" ht="16.5" thickBot="1">
      <c r="A22" s="36" t="s">
        <v>59</v>
      </c>
      <c r="B22" s="37">
        <v>9.13099146210783</v>
      </c>
      <c r="C22" s="37">
        <v>95.3476581287745</v>
      </c>
      <c r="D22" s="38">
        <v>34.81047043599101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24.089038848876953</v>
      </c>
      <c r="I23" s="75">
        <v>2597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0.06732307594112363</v>
      </c>
      <c r="C27" s="44">
        <v>0.001666138057312672</v>
      </c>
      <c r="D27" s="44">
        <v>-0.01788455815424686</v>
      </c>
      <c r="E27" s="44">
        <v>-0.0006961144682068944</v>
      </c>
      <c r="F27" s="44">
        <v>0.0023899545254944905</v>
      </c>
      <c r="G27" s="44">
        <v>0.00019057972813732896</v>
      </c>
      <c r="H27" s="44">
        <v>-0.00046195117199880024</v>
      </c>
      <c r="I27" s="45">
        <v>-5.594847682526698E-05</v>
      </c>
    </row>
    <row r="28" spans="1:9" ht="13.5" thickBot="1">
      <c r="A28" s="46" t="s">
        <v>61</v>
      </c>
      <c r="B28" s="47">
        <v>-0.7239945419675827</v>
      </c>
      <c r="C28" s="47">
        <v>0.30603806989316373</v>
      </c>
      <c r="D28" s="47">
        <v>-0.17120360835666004</v>
      </c>
      <c r="E28" s="47">
        <v>-0.06731323745008512</v>
      </c>
      <c r="F28" s="47">
        <v>-0.029104398754188975</v>
      </c>
      <c r="G28" s="47">
        <v>0.008777200476456925</v>
      </c>
      <c r="H28" s="47">
        <v>-0.003524535150374177</v>
      </c>
      <c r="I28" s="48">
        <v>-0.001034689157302042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1767</v>
      </c>
      <c r="B39" s="50">
        <v>153.71666666666667</v>
      </c>
      <c r="C39" s="50">
        <v>156.3</v>
      </c>
      <c r="D39" s="50">
        <v>8.700719920603435</v>
      </c>
      <c r="E39" s="50">
        <v>9.484762318054202</v>
      </c>
      <c r="F39" s="54">
        <f>I39*D39/(23678+B39)*1000</f>
        <v>34.81047043599101</v>
      </c>
      <c r="G39" s="59" t="s">
        <v>59</v>
      </c>
      <c r="H39" s="58">
        <f>I39-B39+X39</f>
        <v>9.13099146210783</v>
      </c>
      <c r="I39" s="58">
        <f>(B39+C42-2*X39)*(23678+B39)*E42/((23678+C42)*D39+E42*(23678+B39))</f>
        <v>95.3476581287745</v>
      </c>
      <c r="J39" s="24" t="s">
        <v>73</v>
      </c>
      <c r="K39" s="24">
        <f>(K40*K40+L40*L40+M40*M40+N40*N40+O40*O40+P40*P40+Q40*Q40+R40*R40+S40*S40+T40*T40+U40*U40+V40*V40+W40*W40)</f>
        <v>0.657468393548031</v>
      </c>
      <c r="M39" s="24" t="s">
        <v>68</v>
      </c>
      <c r="N39" s="24">
        <f>(K44*K44+L44*L44+M44*M44+N44*N44+O44*O44+P44*P44+Q44*Q44+R44*R44+S44*S44+T44*T44+U44*U44+V44*V44+W44*W44)</f>
        <v>0.3854372358079288</v>
      </c>
      <c r="X39" s="55">
        <f>(1-$H$2)*1000</f>
        <v>67.5</v>
      </c>
    </row>
    <row r="40" spans="1:24" ht="12.75">
      <c r="A40" s="49">
        <v>1768</v>
      </c>
      <c r="B40" s="50">
        <v>139.28666666666666</v>
      </c>
      <c r="C40" s="50">
        <v>147.13666666666666</v>
      </c>
      <c r="D40" s="50">
        <v>9.17696213030282</v>
      </c>
      <c r="E40" s="50">
        <v>9.46008487249602</v>
      </c>
      <c r="F40" s="54">
        <f>I40*D40/(23678+B40)*1000</f>
        <v>31.436796939333078</v>
      </c>
      <c r="G40" s="59" t="s">
        <v>56</v>
      </c>
      <c r="H40" s="58">
        <f>I40-B40+X40</f>
        <v>9.802337837722462</v>
      </c>
      <c r="I40" s="58">
        <f>(B40+C39-2*X40)*(23678+B40)*E39/((23678+C39)*D40+E39*(23678+B40))</f>
        <v>81.58900450438912</v>
      </c>
      <c r="J40" s="24" t="s">
        <v>62</v>
      </c>
      <c r="K40" s="52">
        <f aca="true" t="shared" si="0" ref="K40:W40">SQRT(K41*K41+K42*K42)</f>
        <v>0.7271179363439085</v>
      </c>
      <c r="L40" s="52">
        <f t="shared" si="0"/>
        <v>0.3060426052691994</v>
      </c>
      <c r="M40" s="52">
        <f t="shared" si="0"/>
        <v>0.1721352170089354</v>
      </c>
      <c r="N40" s="52">
        <f t="shared" si="0"/>
        <v>0.06731683675993985</v>
      </c>
      <c r="O40" s="52">
        <f t="shared" si="0"/>
        <v>0.029202361368162823</v>
      </c>
      <c r="P40" s="52">
        <f t="shared" si="0"/>
        <v>0.008779269265530736</v>
      </c>
      <c r="Q40" s="52">
        <f t="shared" si="0"/>
        <v>0.0035546795793058744</v>
      </c>
      <c r="R40" s="52">
        <f t="shared" si="0"/>
        <v>0.001036200696919992</v>
      </c>
      <c r="S40" s="52">
        <f t="shared" si="0"/>
        <v>0.00038313283653524266</v>
      </c>
      <c r="T40" s="52">
        <f t="shared" si="0"/>
        <v>0.0001291709216239761</v>
      </c>
      <c r="U40" s="52">
        <f t="shared" si="0"/>
        <v>7.77622289796805E-05</v>
      </c>
      <c r="V40" s="52">
        <f t="shared" si="0"/>
        <v>3.844995382370973E-05</v>
      </c>
      <c r="W40" s="52">
        <f t="shared" si="0"/>
        <v>2.3887236307855963E-05</v>
      </c>
      <c r="X40" s="55">
        <f>(1-$H$2)*1000</f>
        <v>67.5</v>
      </c>
    </row>
    <row r="41" spans="1:24" ht="12.75">
      <c r="A41" s="49">
        <v>1765</v>
      </c>
      <c r="B41" s="50">
        <v>137.67333333333335</v>
      </c>
      <c r="C41" s="50">
        <v>145.57333333333335</v>
      </c>
      <c r="D41" s="50">
        <v>8.82760369132176</v>
      </c>
      <c r="E41" s="50">
        <v>9.173621082826482</v>
      </c>
      <c r="F41" s="54">
        <f>I41*D41/(23678+B41)*1000</f>
        <v>28.71928937689845</v>
      </c>
      <c r="G41" s="59" t="s">
        <v>57</v>
      </c>
      <c r="H41" s="58">
        <f>I41-B41+X41</f>
        <v>7.307400746072602</v>
      </c>
      <c r="I41" s="58">
        <f>(B41+C40-2*X41)*(23678+B41)*E40/((23678+C40)*D41+E40*(23678+B41))</f>
        <v>77.48073407940595</v>
      </c>
      <c r="J41" s="24" t="s">
        <v>60</v>
      </c>
      <c r="K41" s="52">
        <f>'calcul config'!C43</f>
        <v>0.06732307594112363</v>
      </c>
      <c r="L41" s="52">
        <f>'calcul config'!C44</f>
        <v>0.001666138057312672</v>
      </c>
      <c r="M41" s="52">
        <f>'calcul config'!C45</f>
        <v>-0.01788455815424686</v>
      </c>
      <c r="N41" s="52">
        <f>'calcul config'!C46</f>
        <v>-0.0006961144682068944</v>
      </c>
      <c r="O41" s="52">
        <f>'calcul config'!C47</f>
        <v>0.0023899545254944905</v>
      </c>
      <c r="P41" s="52">
        <f>'calcul config'!C48</f>
        <v>0.00019057972813732896</v>
      </c>
      <c r="Q41" s="52">
        <f>'calcul config'!C49</f>
        <v>-0.00046195117199880024</v>
      </c>
      <c r="R41" s="52">
        <f>'calcul config'!C50</f>
        <v>-5.594847682526698E-05</v>
      </c>
      <c r="S41" s="52">
        <f>'calcul config'!C51</f>
        <v>5.5196264502663415E-06</v>
      </c>
      <c r="T41" s="52">
        <f>'calcul config'!C52</f>
        <v>1.3565137862230625E-05</v>
      </c>
      <c r="U41" s="52">
        <f>'calcul config'!C53</f>
        <v>-1.6197157841499878E-05</v>
      </c>
      <c r="V41" s="52">
        <f>'calcul config'!C54</f>
        <v>-4.414299440217565E-06</v>
      </c>
      <c r="W41" s="52">
        <f>'calcul config'!C55</f>
        <v>-4.463140736229278E-07</v>
      </c>
      <c r="X41" s="55">
        <f>(1-$H$2)*1000</f>
        <v>67.5</v>
      </c>
    </row>
    <row r="42" spans="1:24" ht="12.75">
      <c r="A42" s="49">
        <v>1766</v>
      </c>
      <c r="B42" s="50">
        <v>172.95</v>
      </c>
      <c r="C42" s="50">
        <v>173.3166666666667</v>
      </c>
      <c r="D42" s="50">
        <v>8.293876614964338</v>
      </c>
      <c r="E42" s="50">
        <v>8.58736883129623</v>
      </c>
      <c r="F42" s="54">
        <f>I42*D42/(23678+B42)*1000</f>
        <v>33.53436119540278</v>
      </c>
      <c r="G42" s="59" t="s">
        <v>58</v>
      </c>
      <c r="H42" s="58">
        <f>I42-B42+X42</f>
        <v>-9.014230662607801</v>
      </c>
      <c r="I42" s="58">
        <f>(B42+C41-2*X42)*(23678+B42)*E41/((23678+C41)*D42+E41*(23678+B42))</f>
        <v>96.43576933739219</v>
      </c>
      <c r="J42" s="24" t="s">
        <v>61</v>
      </c>
      <c r="K42" s="52">
        <f>'calcul config'!D43</f>
        <v>-0.7239945419675827</v>
      </c>
      <c r="L42" s="52">
        <f>'calcul config'!D44</f>
        <v>0.30603806989316373</v>
      </c>
      <c r="M42" s="52">
        <f>'calcul config'!D45</f>
        <v>-0.17120360835666004</v>
      </c>
      <c r="N42" s="52">
        <f>'calcul config'!D46</f>
        <v>-0.06731323745008512</v>
      </c>
      <c r="O42" s="52">
        <f>'calcul config'!D47</f>
        <v>-0.029104398754188975</v>
      </c>
      <c r="P42" s="52">
        <f>'calcul config'!D48</f>
        <v>0.008777200476456925</v>
      </c>
      <c r="Q42" s="52">
        <f>'calcul config'!D49</f>
        <v>-0.003524535150374177</v>
      </c>
      <c r="R42" s="52">
        <f>'calcul config'!D50</f>
        <v>-0.001034689157302042</v>
      </c>
      <c r="S42" s="52">
        <f>'calcul config'!D51</f>
        <v>-0.0003830930750553846</v>
      </c>
      <c r="T42" s="52">
        <f>'calcul config'!D52</f>
        <v>0.00012845666206143632</v>
      </c>
      <c r="U42" s="52">
        <f>'calcul config'!D53</f>
        <v>-7.605666528152414E-05</v>
      </c>
      <c r="V42" s="52">
        <f>'calcul config'!D54</f>
        <v>-3.819571847075933E-05</v>
      </c>
      <c r="W42" s="52">
        <f>'calcul config'!D55</f>
        <v>-2.3883066431575286E-05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90</v>
      </c>
      <c r="J44" s="24" t="s">
        <v>67</v>
      </c>
      <c r="K44" s="52">
        <f>K40/(K43*1.5)</f>
        <v>0.48474529089593904</v>
      </c>
      <c r="L44" s="52">
        <f>L40/(L43*1.5)</f>
        <v>0.29146914787542805</v>
      </c>
      <c r="M44" s="52">
        <f aca="true" t="shared" si="1" ref="M44:W44">M40/(M43*1.5)</f>
        <v>0.19126135223215046</v>
      </c>
      <c r="N44" s="52">
        <f t="shared" si="1"/>
        <v>0.08975578234658647</v>
      </c>
      <c r="O44" s="52">
        <f t="shared" si="1"/>
        <v>0.12978827274739033</v>
      </c>
      <c r="P44" s="52">
        <f t="shared" si="1"/>
        <v>0.0585284617702049</v>
      </c>
      <c r="Q44" s="52">
        <f t="shared" si="1"/>
        <v>0.02369786386203916</v>
      </c>
      <c r="R44" s="52">
        <f t="shared" si="1"/>
        <v>0.0023026682153777602</v>
      </c>
      <c r="S44" s="52">
        <f t="shared" si="1"/>
        <v>0.005108437820469902</v>
      </c>
      <c r="T44" s="52">
        <f t="shared" si="1"/>
        <v>0.0017222789549863476</v>
      </c>
      <c r="U44" s="52">
        <f t="shared" si="1"/>
        <v>0.0010368297197290732</v>
      </c>
      <c r="V44" s="52">
        <f t="shared" si="1"/>
        <v>0.0005126660509827963</v>
      </c>
      <c r="W44" s="52">
        <f t="shared" si="1"/>
        <v>0.0003184964841047461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1768</v>
      </c>
      <c r="B51" s="24">
        <v>165.46</v>
      </c>
      <c r="C51" s="24">
        <v>176.56</v>
      </c>
      <c r="D51" s="24">
        <v>8.755344523946567</v>
      </c>
      <c r="E51" s="24">
        <v>9.122370667029044</v>
      </c>
      <c r="F51" s="24">
        <v>36.064326808958704</v>
      </c>
      <c r="G51" s="24" t="s">
        <v>59</v>
      </c>
      <c r="H51" s="24">
        <v>0.2541058349495984</v>
      </c>
      <c r="I51" s="24">
        <v>98.2141058349496</v>
      </c>
      <c r="J51" s="24" t="s">
        <v>73</v>
      </c>
      <c r="K51" s="24">
        <v>0.3388495548757405</v>
      </c>
      <c r="M51" s="24" t="s">
        <v>68</v>
      </c>
      <c r="N51" s="24">
        <v>0.2565492095555117</v>
      </c>
      <c r="X51" s="24">
        <v>67.5</v>
      </c>
    </row>
    <row r="52" spans="1:24" ht="12.75" hidden="1">
      <c r="A52" s="24">
        <v>1765</v>
      </c>
      <c r="B52" s="24">
        <v>154.5</v>
      </c>
      <c r="C52" s="24">
        <v>146.89999389648438</v>
      </c>
      <c r="D52" s="24">
        <v>8.48193073272705</v>
      </c>
      <c r="E52" s="24">
        <v>8.964676856994629</v>
      </c>
      <c r="F52" s="24">
        <v>36.14176815490826</v>
      </c>
      <c r="G52" s="24" t="s">
        <v>56</v>
      </c>
      <c r="H52" s="24">
        <v>14.551016707597725</v>
      </c>
      <c r="I52" s="24">
        <v>101.55101670759773</v>
      </c>
      <c r="J52" s="24" t="s">
        <v>62</v>
      </c>
      <c r="K52" s="24">
        <v>0.3849469861866475</v>
      </c>
      <c r="L52" s="24">
        <v>0.42116383618870046</v>
      </c>
      <c r="M52" s="24">
        <v>0.09113087749229529</v>
      </c>
      <c r="N52" s="24">
        <v>0.06776325737414</v>
      </c>
      <c r="O52" s="24">
        <v>0.0154602837412277</v>
      </c>
      <c r="P52" s="24">
        <v>0.012081960945305711</v>
      </c>
      <c r="Q52" s="24">
        <v>0.0018819113141291001</v>
      </c>
      <c r="R52" s="24">
        <v>0.0010430953261273792</v>
      </c>
      <c r="S52" s="24">
        <v>0.0002028611125437294</v>
      </c>
      <c r="T52" s="24">
        <v>0.00017778785995721763</v>
      </c>
      <c r="U52" s="24">
        <v>4.116187954649377E-05</v>
      </c>
      <c r="V52" s="24">
        <v>3.871398539128887E-05</v>
      </c>
      <c r="W52" s="24">
        <v>1.2648376468719236E-05</v>
      </c>
      <c r="X52" s="24">
        <v>67.5</v>
      </c>
    </row>
    <row r="53" spans="1:24" ht="12.75" hidden="1">
      <c r="A53" s="24">
        <v>1767</v>
      </c>
      <c r="B53" s="24">
        <v>157.22000122070312</v>
      </c>
      <c r="C53" s="24">
        <v>174.9199981689453</v>
      </c>
      <c r="D53" s="24">
        <v>8.392142295837402</v>
      </c>
      <c r="E53" s="24">
        <v>9.059572219848633</v>
      </c>
      <c r="F53" s="24">
        <v>30.761255704507985</v>
      </c>
      <c r="G53" s="24" t="s">
        <v>57</v>
      </c>
      <c r="H53" s="24">
        <v>-2.352405273905447</v>
      </c>
      <c r="I53" s="24">
        <v>87.36759594679768</v>
      </c>
      <c r="J53" s="24" t="s">
        <v>60</v>
      </c>
      <c r="K53" s="24">
        <v>0.09880559812902717</v>
      </c>
      <c r="L53" s="24">
        <v>-0.0022906686742299102</v>
      </c>
      <c r="M53" s="24">
        <v>-0.02439030737548093</v>
      </c>
      <c r="N53" s="24">
        <v>-0.0007005281046980989</v>
      </c>
      <c r="O53" s="24">
        <v>0.0038069031764412288</v>
      </c>
      <c r="P53" s="24">
        <v>-0.0002621521233478987</v>
      </c>
      <c r="Q53" s="24">
        <v>-0.0005510615953935608</v>
      </c>
      <c r="R53" s="24">
        <v>-5.6324938386643094E-05</v>
      </c>
      <c r="S53" s="24">
        <v>3.655827620321951E-05</v>
      </c>
      <c r="T53" s="24">
        <v>-1.8674880123692586E-05</v>
      </c>
      <c r="U53" s="24">
        <v>-1.5131739944832696E-05</v>
      </c>
      <c r="V53" s="24">
        <v>-4.444472150275378E-06</v>
      </c>
      <c r="W53" s="24">
        <v>1.8629180510712085E-06</v>
      </c>
      <c r="X53" s="24">
        <v>67.5</v>
      </c>
    </row>
    <row r="54" spans="1:24" ht="12.75" hidden="1">
      <c r="A54" s="24">
        <v>1766</v>
      </c>
      <c r="B54" s="24">
        <v>177.1199951171875</v>
      </c>
      <c r="C54" s="24">
        <v>167.02000427246094</v>
      </c>
      <c r="D54" s="24">
        <v>8.112820625305176</v>
      </c>
      <c r="E54" s="24">
        <v>8.663142204284668</v>
      </c>
      <c r="F54" s="24">
        <v>38.94267985401077</v>
      </c>
      <c r="G54" s="24" t="s">
        <v>58</v>
      </c>
      <c r="H54" s="24">
        <v>4.887935447826635</v>
      </c>
      <c r="I54" s="24">
        <v>114.50793056501414</v>
      </c>
      <c r="J54" s="24" t="s">
        <v>61</v>
      </c>
      <c r="K54" s="24">
        <v>-0.3720505825187594</v>
      </c>
      <c r="L54" s="24">
        <v>-0.42115760678184055</v>
      </c>
      <c r="M54" s="24">
        <v>-0.08780631946873353</v>
      </c>
      <c r="N54" s="24">
        <v>-0.06775963629129415</v>
      </c>
      <c r="O54" s="24">
        <v>-0.014984253787375309</v>
      </c>
      <c r="P54" s="24">
        <v>-0.012079116546673298</v>
      </c>
      <c r="Q54" s="24">
        <v>-0.0017994224941156594</v>
      </c>
      <c r="R54" s="24">
        <v>-0.001041573502305298</v>
      </c>
      <c r="S54" s="24">
        <v>-0.00019953977905051603</v>
      </c>
      <c r="T54" s="24">
        <v>-0.00017680433252760788</v>
      </c>
      <c r="U54" s="24">
        <v>-3.8279639157677763E-05</v>
      </c>
      <c r="V54" s="24">
        <v>-3.8458020388240924E-05</v>
      </c>
      <c r="W54" s="24">
        <v>-1.2510434190284665E-05</v>
      </c>
      <c r="X54" s="24">
        <v>67.5</v>
      </c>
    </row>
    <row r="55" s="100" customFormat="1" ht="12.75">
      <c r="A55" s="100" t="s">
        <v>108</v>
      </c>
    </row>
    <row r="56" spans="1:24" s="100" customFormat="1" ht="12.75">
      <c r="A56" s="100">
        <v>1768</v>
      </c>
      <c r="B56" s="100">
        <v>165.46</v>
      </c>
      <c r="C56" s="100">
        <v>176.56</v>
      </c>
      <c r="D56" s="100">
        <v>8.755344523946567</v>
      </c>
      <c r="E56" s="100">
        <v>9.122370667029044</v>
      </c>
      <c r="F56" s="100">
        <v>38.344345410988744</v>
      </c>
      <c r="G56" s="100" t="s">
        <v>59</v>
      </c>
      <c r="H56" s="100">
        <v>6.463288373463115</v>
      </c>
      <c r="I56" s="100">
        <v>104.42328837346312</v>
      </c>
      <c r="J56" s="100" t="s">
        <v>73</v>
      </c>
      <c r="K56" s="100">
        <v>0.7859132506844027</v>
      </c>
      <c r="M56" s="100" t="s">
        <v>68</v>
      </c>
      <c r="N56" s="100">
        <v>0.5121222160355382</v>
      </c>
      <c r="X56" s="100">
        <v>67.5</v>
      </c>
    </row>
    <row r="57" spans="1:24" s="100" customFormat="1" ht="12.75">
      <c r="A57" s="100">
        <v>1765</v>
      </c>
      <c r="B57" s="100">
        <v>154.5</v>
      </c>
      <c r="C57" s="100">
        <v>146.89999389648438</v>
      </c>
      <c r="D57" s="100">
        <v>8.48193073272705</v>
      </c>
      <c r="E57" s="100">
        <v>8.964676856994629</v>
      </c>
      <c r="F57" s="100">
        <v>36.14176815490826</v>
      </c>
      <c r="G57" s="100" t="s">
        <v>56</v>
      </c>
      <c r="H57" s="100">
        <v>14.551016707597725</v>
      </c>
      <c r="I57" s="100">
        <v>101.55101670759773</v>
      </c>
      <c r="J57" s="100" t="s">
        <v>62</v>
      </c>
      <c r="K57" s="100">
        <v>0.7184431603614317</v>
      </c>
      <c r="L57" s="100">
        <v>0.48511807249164973</v>
      </c>
      <c r="M57" s="100">
        <v>0.1700812943269874</v>
      </c>
      <c r="N57" s="100">
        <v>0.06667586979970963</v>
      </c>
      <c r="O57" s="100">
        <v>0.028854101274636956</v>
      </c>
      <c r="P57" s="100">
        <v>0.013916618994185982</v>
      </c>
      <c r="Q57" s="100">
        <v>0.003512182967053946</v>
      </c>
      <c r="R57" s="100">
        <v>0.0010263704113114848</v>
      </c>
      <c r="S57" s="100">
        <v>0.00037856910434630497</v>
      </c>
      <c r="T57" s="100">
        <v>0.000204767443711905</v>
      </c>
      <c r="U57" s="100">
        <v>7.68102043335625E-05</v>
      </c>
      <c r="V57" s="100">
        <v>3.8100167805467646E-05</v>
      </c>
      <c r="W57" s="100">
        <v>2.3602148208929472E-05</v>
      </c>
      <c r="X57" s="100">
        <v>67.5</v>
      </c>
    </row>
    <row r="58" spans="1:24" s="100" customFormat="1" ht="12.75">
      <c r="A58" s="100">
        <v>1766</v>
      </c>
      <c r="B58" s="100">
        <v>177.1199951171875</v>
      </c>
      <c r="C58" s="100">
        <v>167.02000427246094</v>
      </c>
      <c r="D58" s="100">
        <v>8.112820625305176</v>
      </c>
      <c r="E58" s="100">
        <v>8.663142204284668</v>
      </c>
      <c r="F58" s="100">
        <v>33.76524097726767</v>
      </c>
      <c r="G58" s="100" t="s">
        <v>57</v>
      </c>
      <c r="H58" s="100">
        <v>-10.335922119891435</v>
      </c>
      <c r="I58" s="100">
        <v>99.28407299729606</v>
      </c>
      <c r="J58" s="100" t="s">
        <v>60</v>
      </c>
      <c r="K58" s="100">
        <v>0.644906393533511</v>
      </c>
      <c r="L58" s="100">
        <v>-0.0026385740348074897</v>
      </c>
      <c r="M58" s="100">
        <v>-0.15351479650780925</v>
      </c>
      <c r="N58" s="100">
        <v>-0.0006890502041353755</v>
      </c>
      <c r="O58" s="100">
        <v>0.025761992319560664</v>
      </c>
      <c r="P58" s="100">
        <v>-0.0003020511817586398</v>
      </c>
      <c r="Q58" s="100">
        <v>-0.003208648730657452</v>
      </c>
      <c r="R58" s="100">
        <v>-5.539642391294535E-05</v>
      </c>
      <c r="S58" s="100">
        <v>0.0003257045450688341</v>
      </c>
      <c r="T58" s="100">
        <v>-2.1521781926738008E-05</v>
      </c>
      <c r="U58" s="100">
        <v>-7.242559404623447E-05</v>
      </c>
      <c r="V58" s="100">
        <v>-4.366357033983387E-06</v>
      </c>
      <c r="W58" s="100">
        <v>1.989441301123415E-05</v>
      </c>
      <c r="X58" s="100">
        <v>67.5</v>
      </c>
    </row>
    <row r="59" spans="1:24" s="100" customFormat="1" ht="12.75">
      <c r="A59" s="100">
        <v>1767</v>
      </c>
      <c r="B59" s="100">
        <v>157.22000122070312</v>
      </c>
      <c r="C59" s="100">
        <v>174.9199981689453</v>
      </c>
      <c r="D59" s="100">
        <v>8.392142295837402</v>
      </c>
      <c r="E59" s="100">
        <v>9.059572219848633</v>
      </c>
      <c r="F59" s="100">
        <v>33.83726458596204</v>
      </c>
      <c r="G59" s="100" t="s">
        <v>58</v>
      </c>
      <c r="H59" s="100">
        <v>6.384022902667823</v>
      </c>
      <c r="I59" s="100">
        <v>96.10402412337095</v>
      </c>
      <c r="J59" s="100" t="s">
        <v>61</v>
      </c>
      <c r="K59" s="100">
        <v>-0.3166327813883494</v>
      </c>
      <c r="L59" s="100">
        <v>-0.48511089679069913</v>
      </c>
      <c r="M59" s="100">
        <v>-0.07321785255734585</v>
      </c>
      <c r="N59" s="100">
        <v>-0.06667230926977115</v>
      </c>
      <c r="O59" s="100">
        <v>-0.012995341938321723</v>
      </c>
      <c r="P59" s="100">
        <v>-0.01391334069563943</v>
      </c>
      <c r="Q59" s="100">
        <v>-0.0014282865669445269</v>
      </c>
      <c r="R59" s="100">
        <v>-0.001024874361779708</v>
      </c>
      <c r="S59" s="100">
        <v>-0.0001929536630568784</v>
      </c>
      <c r="T59" s="100">
        <v>-0.00020363329518280183</v>
      </c>
      <c r="U59" s="100">
        <v>-2.5580086333194204E-05</v>
      </c>
      <c r="V59" s="100">
        <v>-3.784914415223384E-05</v>
      </c>
      <c r="W59" s="100">
        <v>-1.2699359472615535E-05</v>
      </c>
      <c r="X59" s="100">
        <v>67.5</v>
      </c>
    </row>
    <row r="60" ht="12.75" hidden="1">
      <c r="A60" s="24" t="s">
        <v>107</v>
      </c>
    </row>
    <row r="61" spans="1:24" ht="12.75" hidden="1">
      <c r="A61" s="24">
        <v>1768</v>
      </c>
      <c r="B61" s="24">
        <v>165.46</v>
      </c>
      <c r="C61" s="24">
        <v>176.56</v>
      </c>
      <c r="D61" s="24">
        <v>8.755344523946567</v>
      </c>
      <c r="E61" s="24">
        <v>9.122370667029044</v>
      </c>
      <c r="F61" s="24">
        <v>36.064326808958704</v>
      </c>
      <c r="G61" s="24" t="s">
        <v>59</v>
      </c>
      <c r="H61" s="24">
        <v>0.2541058349495984</v>
      </c>
      <c r="I61" s="24">
        <v>98.2141058349496</v>
      </c>
      <c r="J61" s="24" t="s">
        <v>73</v>
      </c>
      <c r="K61" s="24">
        <v>1.2227939235509493</v>
      </c>
      <c r="M61" s="24" t="s">
        <v>68</v>
      </c>
      <c r="N61" s="24">
        <v>0.6544682899614338</v>
      </c>
      <c r="X61" s="24">
        <v>67.5</v>
      </c>
    </row>
    <row r="62" spans="1:24" ht="12.75" hidden="1">
      <c r="A62" s="24">
        <v>1767</v>
      </c>
      <c r="B62" s="24">
        <v>157.22000122070312</v>
      </c>
      <c r="C62" s="24">
        <v>174.9199981689453</v>
      </c>
      <c r="D62" s="24">
        <v>8.392142295837402</v>
      </c>
      <c r="E62" s="24">
        <v>9.059572219848633</v>
      </c>
      <c r="F62" s="24">
        <v>36.43906271395559</v>
      </c>
      <c r="G62" s="24" t="s">
        <v>56</v>
      </c>
      <c r="H62" s="24">
        <v>13.773605752120972</v>
      </c>
      <c r="I62" s="24">
        <v>103.4936069728241</v>
      </c>
      <c r="J62" s="24" t="s">
        <v>62</v>
      </c>
      <c r="K62" s="24">
        <v>1.0556330635010958</v>
      </c>
      <c r="L62" s="24">
        <v>0.19918803025806509</v>
      </c>
      <c r="M62" s="24">
        <v>0.24990736506443814</v>
      </c>
      <c r="N62" s="24">
        <v>0.06667156998563671</v>
      </c>
      <c r="O62" s="24">
        <v>0.042396121625315926</v>
      </c>
      <c r="P62" s="24">
        <v>0.005713945086394093</v>
      </c>
      <c r="Q62" s="24">
        <v>0.005160684149967207</v>
      </c>
      <c r="R62" s="24">
        <v>0.0010262702578755806</v>
      </c>
      <c r="S62" s="24">
        <v>0.0005562301332975231</v>
      </c>
      <c r="T62" s="24">
        <v>8.404727827504059E-05</v>
      </c>
      <c r="U62" s="24">
        <v>0.00011287684966739479</v>
      </c>
      <c r="V62" s="24">
        <v>3.807530966813332E-05</v>
      </c>
      <c r="W62" s="24">
        <v>3.467964074865108E-05</v>
      </c>
      <c r="X62" s="24">
        <v>67.5</v>
      </c>
    </row>
    <row r="63" spans="1:24" ht="12.75" hidden="1">
      <c r="A63" s="24">
        <v>1765</v>
      </c>
      <c r="B63" s="24">
        <v>154.5</v>
      </c>
      <c r="C63" s="24">
        <v>146.89999389648438</v>
      </c>
      <c r="D63" s="24">
        <v>8.48193073272705</v>
      </c>
      <c r="E63" s="24">
        <v>8.964676856994629</v>
      </c>
      <c r="F63" s="24">
        <v>35.72128344458691</v>
      </c>
      <c r="G63" s="24" t="s">
        <v>57</v>
      </c>
      <c r="H63" s="24">
        <v>13.369540204840206</v>
      </c>
      <c r="I63" s="24">
        <v>100.3695402048402</v>
      </c>
      <c r="J63" s="24" t="s">
        <v>60</v>
      </c>
      <c r="K63" s="24">
        <v>-0.5080508094919348</v>
      </c>
      <c r="L63" s="24">
        <v>0.0010847074530332963</v>
      </c>
      <c r="M63" s="24">
        <v>0.11777682441376851</v>
      </c>
      <c r="N63" s="24">
        <v>-0.0006896009458058678</v>
      </c>
      <c r="O63" s="24">
        <v>-0.020803890490817812</v>
      </c>
      <c r="P63" s="24">
        <v>0.00012415752164957934</v>
      </c>
      <c r="Q63" s="24">
        <v>0.0023118116289046115</v>
      </c>
      <c r="R63" s="24">
        <v>-5.543573473978196E-05</v>
      </c>
      <c r="S63" s="24">
        <v>-0.0003050266923069699</v>
      </c>
      <c r="T63" s="24">
        <v>8.840541796850346E-06</v>
      </c>
      <c r="U63" s="24">
        <v>4.238790563496273E-05</v>
      </c>
      <c r="V63" s="24">
        <v>-4.379418615752188E-06</v>
      </c>
      <c r="W63" s="24">
        <v>-1.996925248196116E-05</v>
      </c>
      <c r="X63" s="24">
        <v>67.5</v>
      </c>
    </row>
    <row r="64" spans="1:24" ht="12.75" hidden="1">
      <c r="A64" s="24">
        <v>1766</v>
      </c>
      <c r="B64" s="24">
        <v>177.1199951171875</v>
      </c>
      <c r="C64" s="24">
        <v>167.02000427246094</v>
      </c>
      <c r="D64" s="24">
        <v>8.112820625305176</v>
      </c>
      <c r="E64" s="24">
        <v>8.663142204284668</v>
      </c>
      <c r="F64" s="24">
        <v>33.76524097726767</v>
      </c>
      <c r="G64" s="24" t="s">
        <v>58</v>
      </c>
      <c r="H64" s="24">
        <v>-10.335922119891435</v>
      </c>
      <c r="I64" s="24">
        <v>99.28407299729606</v>
      </c>
      <c r="J64" s="24" t="s">
        <v>61</v>
      </c>
      <c r="K64" s="24">
        <v>-0.9253353660869653</v>
      </c>
      <c r="L64" s="24">
        <v>0.19918507676989555</v>
      </c>
      <c r="M64" s="24">
        <v>-0.22041395315283172</v>
      </c>
      <c r="N64" s="24">
        <v>-0.06666800353156827</v>
      </c>
      <c r="O64" s="24">
        <v>-0.036940888853878986</v>
      </c>
      <c r="P64" s="24">
        <v>0.005712596026339079</v>
      </c>
      <c r="Q64" s="24">
        <v>-0.004613912427450716</v>
      </c>
      <c r="R64" s="24">
        <v>-0.0010247719363418728</v>
      </c>
      <c r="S64" s="24">
        <v>-0.00046513511818443623</v>
      </c>
      <c r="T64" s="24">
        <v>8.358103736003909E-05</v>
      </c>
      <c r="U64" s="24">
        <v>-0.0001046157189274974</v>
      </c>
      <c r="V64" s="24">
        <v>-3.782261094784772E-05</v>
      </c>
      <c r="W64" s="24">
        <v>-2.8353243866746334E-05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1768</v>
      </c>
      <c r="B66" s="24">
        <v>165.46</v>
      </c>
      <c r="C66" s="24">
        <v>176.56</v>
      </c>
      <c r="D66" s="24">
        <v>8.755344523946567</v>
      </c>
      <c r="E66" s="24">
        <v>9.122370667029044</v>
      </c>
      <c r="F66" s="24">
        <v>32.96075043647281</v>
      </c>
      <c r="G66" s="24" t="s">
        <v>59</v>
      </c>
      <c r="H66" s="24">
        <v>-8.19787442601178</v>
      </c>
      <c r="I66" s="24">
        <v>89.76212557398823</v>
      </c>
      <c r="J66" s="24" t="s">
        <v>73</v>
      </c>
      <c r="K66" s="24">
        <v>0.5659628287937488</v>
      </c>
      <c r="M66" s="24" t="s">
        <v>68</v>
      </c>
      <c r="N66" s="24">
        <v>0.39484038313877967</v>
      </c>
      <c r="X66" s="24">
        <v>67.5</v>
      </c>
    </row>
    <row r="67" spans="1:24" ht="12.75" hidden="1">
      <c r="A67" s="24">
        <v>1767</v>
      </c>
      <c r="B67" s="24">
        <v>157.22000122070312</v>
      </c>
      <c r="C67" s="24">
        <v>174.9199981689453</v>
      </c>
      <c r="D67" s="24">
        <v>8.392142295837402</v>
      </c>
      <c r="E67" s="24">
        <v>9.059572219848633</v>
      </c>
      <c r="F67" s="24">
        <v>36.43906271395559</v>
      </c>
      <c r="G67" s="24" t="s">
        <v>56</v>
      </c>
      <c r="H67" s="24">
        <v>13.773605752120972</v>
      </c>
      <c r="I67" s="24">
        <v>103.4936069728241</v>
      </c>
      <c r="J67" s="24" t="s">
        <v>62</v>
      </c>
      <c r="K67" s="24">
        <v>0.5628780078154046</v>
      </c>
      <c r="L67" s="24">
        <v>0.4752817889865851</v>
      </c>
      <c r="M67" s="24">
        <v>0.1332540552834553</v>
      </c>
      <c r="N67" s="24">
        <v>0.06910851388714526</v>
      </c>
      <c r="O67" s="24">
        <v>0.02260605975294911</v>
      </c>
      <c r="P67" s="24">
        <v>0.013634401430695732</v>
      </c>
      <c r="Q67" s="24">
        <v>0.002751725948445475</v>
      </c>
      <c r="R67" s="24">
        <v>0.001063786568297718</v>
      </c>
      <c r="S67" s="24">
        <v>0.00029659477786193417</v>
      </c>
      <c r="T67" s="24">
        <v>0.0002006476651224914</v>
      </c>
      <c r="U67" s="24">
        <v>6.018478536334547E-05</v>
      </c>
      <c r="V67" s="24">
        <v>3.947603513588848E-05</v>
      </c>
      <c r="W67" s="24">
        <v>1.849449376384478E-05</v>
      </c>
      <c r="X67" s="24">
        <v>67.5</v>
      </c>
    </row>
    <row r="68" spans="1:24" ht="12.75" hidden="1">
      <c r="A68" s="24">
        <v>1766</v>
      </c>
      <c r="B68" s="24">
        <v>177.1199951171875</v>
      </c>
      <c r="C68" s="24">
        <v>167.02000427246094</v>
      </c>
      <c r="D68" s="24">
        <v>8.112820625305176</v>
      </c>
      <c r="E68" s="24">
        <v>8.663142204284668</v>
      </c>
      <c r="F68" s="24">
        <v>38.94267985401077</v>
      </c>
      <c r="G68" s="24" t="s">
        <v>57</v>
      </c>
      <c r="H68" s="24">
        <v>4.887935447826635</v>
      </c>
      <c r="I68" s="24">
        <v>114.50793056501414</v>
      </c>
      <c r="J68" s="24" t="s">
        <v>60</v>
      </c>
      <c r="K68" s="24">
        <v>-0.50428398725098</v>
      </c>
      <c r="L68" s="24">
        <v>-0.0025852570326637893</v>
      </c>
      <c r="M68" s="24">
        <v>0.1187019588346116</v>
      </c>
      <c r="N68" s="24">
        <v>-0.0007146859522515694</v>
      </c>
      <c r="O68" s="24">
        <v>-0.02035994295564333</v>
      </c>
      <c r="P68" s="24">
        <v>-0.0002957580005904902</v>
      </c>
      <c r="Q68" s="24">
        <v>0.002417533903991381</v>
      </c>
      <c r="R68" s="24">
        <v>-5.7473585775423254E-05</v>
      </c>
      <c r="S68" s="24">
        <v>-0.0002752084100340015</v>
      </c>
      <c r="T68" s="24">
        <v>-2.106144994963707E-05</v>
      </c>
      <c r="U68" s="24">
        <v>5.043003445026616E-05</v>
      </c>
      <c r="V68" s="24">
        <v>-4.540438355582281E-06</v>
      </c>
      <c r="W68" s="24">
        <v>-1.738093924733345E-05</v>
      </c>
      <c r="X68" s="24">
        <v>67.5</v>
      </c>
    </row>
    <row r="69" spans="1:24" ht="12.75" hidden="1">
      <c r="A69" s="24">
        <v>1765</v>
      </c>
      <c r="B69" s="24">
        <v>154.5</v>
      </c>
      <c r="C69" s="24">
        <v>146.89999389648438</v>
      </c>
      <c r="D69" s="24">
        <v>8.48193073272705</v>
      </c>
      <c r="E69" s="24">
        <v>8.964676856994629</v>
      </c>
      <c r="F69" s="24">
        <v>33.53310652542525</v>
      </c>
      <c r="G69" s="24" t="s">
        <v>58</v>
      </c>
      <c r="H69" s="24">
        <v>7.221208171815761</v>
      </c>
      <c r="I69" s="24">
        <v>94.22120817181576</v>
      </c>
      <c r="J69" s="24" t="s">
        <v>61</v>
      </c>
      <c r="K69" s="24">
        <v>-0.25005861689710296</v>
      </c>
      <c r="L69" s="24">
        <v>-0.47527475778581363</v>
      </c>
      <c r="M69" s="24">
        <v>-0.0605515335752311</v>
      </c>
      <c r="N69" s="24">
        <v>-0.06910481832462483</v>
      </c>
      <c r="O69" s="24">
        <v>-0.009823780351618983</v>
      </c>
      <c r="P69" s="24">
        <v>-0.013631193255854181</v>
      </c>
      <c r="Q69" s="24">
        <v>-0.0013143536504306372</v>
      </c>
      <c r="R69" s="24">
        <v>-0.001062232860454218</v>
      </c>
      <c r="S69" s="24">
        <v>-0.00011058387450947357</v>
      </c>
      <c r="T69" s="24">
        <v>-0.00019953922132033688</v>
      </c>
      <c r="U69" s="24">
        <v>-3.2848440063067395E-05</v>
      </c>
      <c r="V69" s="24">
        <v>-3.921405066540639E-05</v>
      </c>
      <c r="W69" s="24">
        <v>-6.3205419436467E-06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1768</v>
      </c>
      <c r="B71" s="24">
        <v>165.46</v>
      </c>
      <c r="C71" s="24">
        <v>176.56</v>
      </c>
      <c r="D71" s="24">
        <v>8.755344523946567</v>
      </c>
      <c r="E71" s="24">
        <v>9.122370667029044</v>
      </c>
      <c r="F71" s="24">
        <v>38.344345410988744</v>
      </c>
      <c r="G71" s="24" t="s">
        <v>59</v>
      </c>
      <c r="H71" s="24">
        <v>6.463288373463115</v>
      </c>
      <c r="I71" s="24">
        <v>104.42328837346312</v>
      </c>
      <c r="J71" s="24" t="s">
        <v>73</v>
      </c>
      <c r="K71" s="24">
        <v>0.15561815615929742</v>
      </c>
      <c r="M71" s="24" t="s">
        <v>68</v>
      </c>
      <c r="N71" s="24">
        <v>0.10231447566948133</v>
      </c>
      <c r="X71" s="24">
        <v>67.5</v>
      </c>
    </row>
    <row r="72" spans="1:24" ht="12.75" hidden="1">
      <c r="A72" s="24">
        <v>1766</v>
      </c>
      <c r="B72" s="24">
        <v>177.1199951171875</v>
      </c>
      <c r="C72" s="24">
        <v>167.02000427246094</v>
      </c>
      <c r="D72" s="24">
        <v>8.112820625305176</v>
      </c>
      <c r="E72" s="24">
        <v>8.663142204284668</v>
      </c>
      <c r="F72" s="24">
        <v>39.36368335758492</v>
      </c>
      <c r="G72" s="24" t="s">
        <v>56</v>
      </c>
      <c r="H72" s="24">
        <v>6.125863606228165</v>
      </c>
      <c r="I72" s="24">
        <v>115.74585872341567</v>
      </c>
      <c r="J72" s="24" t="s">
        <v>62</v>
      </c>
      <c r="K72" s="24">
        <v>0.32739361568828723</v>
      </c>
      <c r="L72" s="24">
        <v>0.19381108922198684</v>
      </c>
      <c r="M72" s="24">
        <v>0.07750603102163275</v>
      </c>
      <c r="N72" s="24">
        <v>0.06822134304349091</v>
      </c>
      <c r="O72" s="24">
        <v>0.013148654302642294</v>
      </c>
      <c r="P72" s="24">
        <v>0.005559746907772832</v>
      </c>
      <c r="Q72" s="24">
        <v>0.0016005729793782428</v>
      </c>
      <c r="R72" s="24">
        <v>0.001050109487412987</v>
      </c>
      <c r="S72" s="24">
        <v>0.00017250607970882177</v>
      </c>
      <c r="T72" s="24">
        <v>8.179844398445472E-05</v>
      </c>
      <c r="U72" s="24">
        <v>3.5017010188256035E-05</v>
      </c>
      <c r="V72" s="24">
        <v>3.8967390401666224E-05</v>
      </c>
      <c r="W72" s="24">
        <v>1.0752781975673077E-05</v>
      </c>
      <c r="X72" s="24">
        <v>67.5</v>
      </c>
    </row>
    <row r="73" spans="1:24" ht="12.75" hidden="1">
      <c r="A73" s="24">
        <v>1765</v>
      </c>
      <c r="B73" s="24">
        <v>154.5</v>
      </c>
      <c r="C73" s="24">
        <v>146.89999389648438</v>
      </c>
      <c r="D73" s="24">
        <v>8.48193073272705</v>
      </c>
      <c r="E73" s="24">
        <v>8.964676856994629</v>
      </c>
      <c r="F73" s="24">
        <v>33.53310652542525</v>
      </c>
      <c r="G73" s="24" t="s">
        <v>57</v>
      </c>
      <c r="H73" s="24">
        <v>7.221208171815761</v>
      </c>
      <c r="I73" s="24">
        <v>94.22120817181576</v>
      </c>
      <c r="J73" s="24" t="s">
        <v>60</v>
      </c>
      <c r="K73" s="24">
        <v>-0.03041950800299392</v>
      </c>
      <c r="L73" s="24">
        <v>0.0010553467678529156</v>
      </c>
      <c r="M73" s="24">
        <v>0.00632408356022993</v>
      </c>
      <c r="N73" s="24">
        <v>-0.0007055388439080387</v>
      </c>
      <c r="O73" s="24">
        <v>-0.0013628908877759516</v>
      </c>
      <c r="P73" s="24">
        <v>0.00012070439821155752</v>
      </c>
      <c r="Q73" s="24">
        <v>8.869818725469304E-05</v>
      </c>
      <c r="R73" s="24">
        <v>-5.671173290240132E-05</v>
      </c>
      <c r="S73" s="24">
        <v>-2.9408477759156388E-05</v>
      </c>
      <c r="T73" s="24">
        <v>8.591139741189531E-06</v>
      </c>
      <c r="U73" s="24">
        <v>-8.489102519275637E-07</v>
      </c>
      <c r="V73" s="24">
        <v>-4.475084602153535E-06</v>
      </c>
      <c r="W73" s="24">
        <v>-2.1817267022268514E-06</v>
      </c>
      <c r="X73" s="24">
        <v>67.5</v>
      </c>
    </row>
    <row r="74" spans="1:24" ht="12.75" hidden="1">
      <c r="A74" s="24">
        <v>1767</v>
      </c>
      <c r="B74" s="24">
        <v>157.22000122070312</v>
      </c>
      <c r="C74" s="24">
        <v>174.9199981689453</v>
      </c>
      <c r="D74" s="24">
        <v>8.392142295837402</v>
      </c>
      <c r="E74" s="24">
        <v>9.059572219848633</v>
      </c>
      <c r="F74" s="24">
        <v>30.761255704507985</v>
      </c>
      <c r="G74" s="24" t="s">
        <v>58</v>
      </c>
      <c r="H74" s="24">
        <v>-2.352405273905447</v>
      </c>
      <c r="I74" s="24">
        <v>87.36759594679768</v>
      </c>
      <c r="J74" s="24" t="s">
        <v>61</v>
      </c>
      <c r="K74" s="24">
        <v>-0.32597735063391403</v>
      </c>
      <c r="L74" s="24">
        <v>0.19380821589554073</v>
      </c>
      <c r="M74" s="24">
        <v>-0.07724759421399173</v>
      </c>
      <c r="N74" s="24">
        <v>-0.0682176946370764</v>
      </c>
      <c r="O74" s="24">
        <v>-0.013077830034008357</v>
      </c>
      <c r="P74" s="24">
        <v>0.005558436482208099</v>
      </c>
      <c r="Q74" s="24">
        <v>-0.0015981134170932538</v>
      </c>
      <c r="R74" s="24">
        <v>-0.0010485769952206527</v>
      </c>
      <c r="S74" s="24">
        <v>-0.00016998084884008426</v>
      </c>
      <c r="T74" s="24">
        <v>8.134603712674226E-05</v>
      </c>
      <c r="U74" s="24">
        <v>-3.500671869668163E-05</v>
      </c>
      <c r="V74" s="24">
        <v>-3.8709574171249125E-05</v>
      </c>
      <c r="W74" s="24">
        <v>-1.0529120989576963E-05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1768</v>
      </c>
      <c r="B76" s="24">
        <v>165.46</v>
      </c>
      <c r="C76" s="24">
        <v>176.56</v>
      </c>
      <c r="D76" s="24">
        <v>8.755344523946567</v>
      </c>
      <c r="E76" s="24">
        <v>9.122370667029044</v>
      </c>
      <c r="F76" s="24">
        <v>32.96075043647281</v>
      </c>
      <c r="G76" s="24" t="s">
        <v>59</v>
      </c>
      <c r="H76" s="24">
        <v>-8.19787442601178</v>
      </c>
      <c r="I76" s="24">
        <v>89.76212557398823</v>
      </c>
      <c r="J76" s="24" t="s">
        <v>73</v>
      </c>
      <c r="K76" s="24">
        <v>0.5933576398958196</v>
      </c>
      <c r="M76" s="24" t="s">
        <v>68</v>
      </c>
      <c r="N76" s="24">
        <v>0.38671558971895414</v>
      </c>
      <c r="X76" s="24">
        <v>67.5</v>
      </c>
    </row>
    <row r="77" spans="1:24" ht="12.75" hidden="1">
      <c r="A77" s="24">
        <v>1766</v>
      </c>
      <c r="B77" s="24">
        <v>177.1199951171875</v>
      </c>
      <c r="C77" s="24">
        <v>167.02000427246094</v>
      </c>
      <c r="D77" s="24">
        <v>8.112820625305176</v>
      </c>
      <c r="E77" s="24">
        <v>8.663142204284668</v>
      </c>
      <c r="F77" s="24">
        <v>39.36368335758492</v>
      </c>
      <c r="G77" s="24" t="s">
        <v>56</v>
      </c>
      <c r="H77" s="24">
        <v>6.125863606228165</v>
      </c>
      <c r="I77" s="24">
        <v>115.74585872341567</v>
      </c>
      <c r="J77" s="24" t="s">
        <v>62</v>
      </c>
      <c r="K77" s="24">
        <v>0.6262392583932143</v>
      </c>
      <c r="L77" s="24">
        <v>0.41670449383477143</v>
      </c>
      <c r="M77" s="24">
        <v>0.14825351017021077</v>
      </c>
      <c r="N77" s="24">
        <v>0.06909545499209406</v>
      </c>
      <c r="O77" s="24">
        <v>0.02515083260251434</v>
      </c>
      <c r="P77" s="24">
        <v>0.011953941573937301</v>
      </c>
      <c r="Q77" s="24">
        <v>0.003061411907039315</v>
      </c>
      <c r="R77" s="24">
        <v>0.0010635577334700457</v>
      </c>
      <c r="S77" s="24">
        <v>0.0003299603007357496</v>
      </c>
      <c r="T77" s="24">
        <v>0.00017591643172982125</v>
      </c>
      <c r="U77" s="24">
        <v>6.695778295984055E-05</v>
      </c>
      <c r="V77" s="24">
        <v>3.946816888042905E-05</v>
      </c>
      <c r="W77" s="24">
        <v>2.057543461039695E-05</v>
      </c>
      <c r="X77" s="24">
        <v>67.5</v>
      </c>
    </row>
    <row r="78" spans="1:24" ht="12.75" hidden="1">
      <c r="A78" s="24">
        <v>1767</v>
      </c>
      <c r="B78" s="24">
        <v>157.22000122070312</v>
      </c>
      <c r="C78" s="24">
        <v>174.9199981689453</v>
      </c>
      <c r="D78" s="24">
        <v>8.392142295837402</v>
      </c>
      <c r="E78" s="24">
        <v>9.059572219848633</v>
      </c>
      <c r="F78" s="24">
        <v>33.83726458596204</v>
      </c>
      <c r="G78" s="24" t="s">
        <v>57</v>
      </c>
      <c r="H78" s="24">
        <v>6.384022902667823</v>
      </c>
      <c r="I78" s="24">
        <v>96.10402412337095</v>
      </c>
      <c r="J78" s="24" t="s">
        <v>60</v>
      </c>
      <c r="K78" s="24">
        <v>-0.5597619286553608</v>
      </c>
      <c r="L78" s="24">
        <v>-0.002266733618670945</v>
      </c>
      <c r="M78" s="24">
        <v>0.13326309565719646</v>
      </c>
      <c r="N78" s="24">
        <v>-0.0007146867535864549</v>
      </c>
      <c r="O78" s="24">
        <v>-0.022357970890670344</v>
      </c>
      <c r="P78" s="24">
        <v>-0.0002593143467256988</v>
      </c>
      <c r="Q78" s="24">
        <v>0.002786134759126424</v>
      </c>
      <c r="R78" s="24">
        <v>-5.747400953097563E-05</v>
      </c>
      <c r="S78" s="24">
        <v>-0.00028245266270387483</v>
      </c>
      <c r="T78" s="24">
        <v>-1.8464127560343674E-05</v>
      </c>
      <c r="U78" s="24">
        <v>6.294443653123295E-05</v>
      </c>
      <c r="V78" s="24">
        <v>-4.54021039972149E-06</v>
      </c>
      <c r="W78" s="24">
        <v>-1.7248780032848092E-05</v>
      </c>
      <c r="X78" s="24">
        <v>67.5</v>
      </c>
    </row>
    <row r="79" spans="1:24" ht="12.75" hidden="1">
      <c r="A79" s="24">
        <v>1765</v>
      </c>
      <c r="B79" s="24">
        <v>154.5</v>
      </c>
      <c r="C79" s="24">
        <v>146.89999389648438</v>
      </c>
      <c r="D79" s="24">
        <v>8.48193073272705</v>
      </c>
      <c r="E79" s="24">
        <v>8.964676856994629</v>
      </c>
      <c r="F79" s="24">
        <v>35.72128344458691</v>
      </c>
      <c r="G79" s="24" t="s">
        <v>58</v>
      </c>
      <c r="H79" s="24">
        <v>13.369540204840206</v>
      </c>
      <c r="I79" s="24">
        <v>100.3695402048402</v>
      </c>
      <c r="J79" s="24" t="s">
        <v>61</v>
      </c>
      <c r="K79" s="24">
        <v>0.280788518249792</v>
      </c>
      <c r="L79" s="24">
        <v>-0.4166983286513099</v>
      </c>
      <c r="M79" s="24">
        <v>0.06496191664082648</v>
      </c>
      <c r="N79" s="24">
        <v>-0.06909175872279373</v>
      </c>
      <c r="O79" s="24">
        <v>0.011518920012381185</v>
      </c>
      <c r="P79" s="24">
        <v>-0.0119511286171093</v>
      </c>
      <c r="Q79" s="24">
        <v>0.0012687379432135062</v>
      </c>
      <c r="R79" s="24">
        <v>-0.0010620036679090963</v>
      </c>
      <c r="S79" s="24">
        <v>0.00017057049391121972</v>
      </c>
      <c r="T79" s="24">
        <v>-0.0001749447539824736</v>
      </c>
      <c r="U79" s="24">
        <v>2.2832928166634714E-05</v>
      </c>
      <c r="V79" s="24">
        <v>-3.920615824459633E-05</v>
      </c>
      <c r="W79" s="24">
        <v>1.1217312369063353E-05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1768</v>
      </c>
      <c r="B81" s="24">
        <v>114.82</v>
      </c>
      <c r="C81" s="24">
        <v>159.62</v>
      </c>
      <c r="D81" s="24">
        <v>9.4143245527793</v>
      </c>
      <c r="E81" s="24">
        <v>9.277271342882187</v>
      </c>
      <c r="F81" s="24">
        <v>29.785894085065358</v>
      </c>
      <c r="G81" s="24" t="s">
        <v>59</v>
      </c>
      <c r="H81" s="24">
        <v>27.95788239420797</v>
      </c>
      <c r="I81" s="24">
        <v>75.27788239420796</v>
      </c>
      <c r="J81" s="24" t="s">
        <v>73</v>
      </c>
      <c r="K81" s="24">
        <v>1.238929140738044</v>
      </c>
      <c r="M81" s="24" t="s">
        <v>68</v>
      </c>
      <c r="N81" s="24">
        <v>0.8741285594548552</v>
      </c>
      <c r="X81" s="24">
        <v>67.5</v>
      </c>
    </row>
    <row r="82" spans="1:24" ht="12.75" hidden="1">
      <c r="A82" s="24">
        <v>1765</v>
      </c>
      <c r="B82" s="24">
        <v>143.10000610351562</v>
      </c>
      <c r="C82" s="24">
        <v>159.1999969482422</v>
      </c>
      <c r="D82" s="24">
        <v>8.770015716552734</v>
      </c>
      <c r="E82" s="24">
        <v>9.108406066894531</v>
      </c>
      <c r="F82" s="24">
        <v>31.731121852141822</v>
      </c>
      <c r="G82" s="24" t="s">
        <v>56</v>
      </c>
      <c r="H82" s="24">
        <v>10.588006709172916</v>
      </c>
      <c r="I82" s="24">
        <v>86.18801281268854</v>
      </c>
      <c r="J82" s="24" t="s">
        <v>62</v>
      </c>
      <c r="K82" s="24">
        <v>0.8441059281431771</v>
      </c>
      <c r="L82" s="24">
        <v>0.6727136125210856</v>
      </c>
      <c r="M82" s="24">
        <v>0.1998296868919741</v>
      </c>
      <c r="N82" s="24">
        <v>0.17997822778042796</v>
      </c>
      <c r="O82" s="24">
        <v>0.0339005134884897</v>
      </c>
      <c r="P82" s="24">
        <v>0.019297823863310144</v>
      </c>
      <c r="Q82" s="24">
        <v>0.004126563404472627</v>
      </c>
      <c r="R82" s="24">
        <v>0.0027703423861639553</v>
      </c>
      <c r="S82" s="24">
        <v>0.0004447894994491021</v>
      </c>
      <c r="T82" s="24">
        <v>0.000283953091470673</v>
      </c>
      <c r="U82" s="24">
        <v>9.029507464098259E-05</v>
      </c>
      <c r="V82" s="24">
        <v>0.00010280869562177875</v>
      </c>
      <c r="W82" s="24">
        <v>2.773259209709412E-05</v>
      </c>
      <c r="X82" s="24">
        <v>67.5</v>
      </c>
    </row>
    <row r="83" spans="1:24" ht="12.75" hidden="1">
      <c r="A83" s="24">
        <v>1767</v>
      </c>
      <c r="B83" s="24">
        <v>136.5800018310547</v>
      </c>
      <c r="C83" s="24">
        <v>151.3800048828125</v>
      </c>
      <c r="D83" s="24">
        <v>8.884767532348633</v>
      </c>
      <c r="E83" s="24">
        <v>9.582228660583496</v>
      </c>
      <c r="F83" s="24">
        <v>30.350519832098083</v>
      </c>
      <c r="G83" s="24" t="s">
        <v>57</v>
      </c>
      <c r="H83" s="24">
        <v>12.271016077637427</v>
      </c>
      <c r="I83" s="24">
        <v>81.35101790869211</v>
      </c>
      <c r="J83" s="24" t="s">
        <v>60</v>
      </c>
      <c r="K83" s="24">
        <v>0.6010488266141333</v>
      </c>
      <c r="L83" s="24">
        <v>0.0036624212917528358</v>
      </c>
      <c r="M83" s="24">
        <v>-0.1438749541854994</v>
      </c>
      <c r="N83" s="24">
        <v>-0.0018611464858955167</v>
      </c>
      <c r="O83" s="24">
        <v>0.023880825432198213</v>
      </c>
      <c r="P83" s="24">
        <v>0.00041880139002711337</v>
      </c>
      <c r="Q83" s="24">
        <v>-0.0030450994075065167</v>
      </c>
      <c r="R83" s="24">
        <v>-0.0001495864990337894</v>
      </c>
      <c r="S83" s="24">
        <v>0.00029132660760084167</v>
      </c>
      <c r="T83" s="24">
        <v>2.9805603438841325E-05</v>
      </c>
      <c r="U83" s="24">
        <v>-7.125012655416789E-05</v>
      </c>
      <c r="V83" s="24">
        <v>-1.1797074249707735E-05</v>
      </c>
      <c r="W83" s="24">
        <v>1.7467455973636077E-05</v>
      </c>
      <c r="X83" s="24">
        <v>67.5</v>
      </c>
    </row>
    <row r="84" spans="1:24" ht="12.75" hidden="1">
      <c r="A84" s="24">
        <v>1766</v>
      </c>
      <c r="B84" s="24">
        <v>176.02000427246094</v>
      </c>
      <c r="C84" s="24">
        <v>178.6199951171875</v>
      </c>
      <c r="D84" s="24">
        <v>8.194382667541504</v>
      </c>
      <c r="E84" s="24">
        <v>8.544645309448242</v>
      </c>
      <c r="F84" s="24">
        <v>35.64381191744962</v>
      </c>
      <c r="G84" s="24" t="s">
        <v>58</v>
      </c>
      <c r="H84" s="24">
        <v>-4.760119360659331</v>
      </c>
      <c r="I84" s="24">
        <v>103.7598849118016</v>
      </c>
      <c r="J84" s="24" t="s">
        <v>61</v>
      </c>
      <c r="K84" s="24">
        <v>-0.5926678040455952</v>
      </c>
      <c r="L84" s="24">
        <v>0.6727036428780887</v>
      </c>
      <c r="M84" s="24">
        <v>-0.1386791308072879</v>
      </c>
      <c r="N84" s="24">
        <v>-0.17996860450851324</v>
      </c>
      <c r="O84" s="24">
        <v>-0.024061400446776716</v>
      </c>
      <c r="P84" s="24">
        <v>0.019293278914042936</v>
      </c>
      <c r="Q84" s="24">
        <v>-0.002784940776665848</v>
      </c>
      <c r="R84" s="24">
        <v>-0.0027663009264871042</v>
      </c>
      <c r="S84" s="24">
        <v>-0.0003361049040462933</v>
      </c>
      <c r="T84" s="24">
        <v>0.00028238446161111435</v>
      </c>
      <c r="U84" s="24">
        <v>-5.5467287390277865E-05</v>
      </c>
      <c r="V84" s="24">
        <v>-0.00010212960851094276</v>
      </c>
      <c r="W84" s="24">
        <v>-2.154030283521781E-05</v>
      </c>
      <c r="X84" s="24">
        <v>67.5</v>
      </c>
    </row>
    <row r="85" s="100" customFormat="1" ht="12.75">
      <c r="A85" s="100" t="s">
        <v>103</v>
      </c>
    </row>
    <row r="86" spans="1:24" s="100" customFormat="1" ht="12.75">
      <c r="A86" s="100">
        <v>1768</v>
      </c>
      <c r="B86" s="100">
        <v>114.82</v>
      </c>
      <c r="C86" s="100">
        <v>159.62</v>
      </c>
      <c r="D86" s="100">
        <v>9.4143245527793</v>
      </c>
      <c r="E86" s="100">
        <v>9.277271342882187</v>
      </c>
      <c r="F86" s="100">
        <v>26.166053623277634</v>
      </c>
      <c r="G86" s="100" t="s">
        <v>59</v>
      </c>
      <c r="H86" s="100">
        <v>18.809460534181284</v>
      </c>
      <c r="I86" s="100">
        <v>66.12946053418128</v>
      </c>
      <c r="J86" s="100" t="s">
        <v>73</v>
      </c>
      <c r="K86" s="100">
        <v>0.9728528983431901</v>
      </c>
      <c r="M86" s="100" t="s">
        <v>68</v>
      </c>
      <c r="N86" s="100">
        <v>0.5748348790435733</v>
      </c>
      <c r="X86" s="100">
        <v>67.5</v>
      </c>
    </row>
    <row r="87" spans="1:24" s="100" customFormat="1" ht="12.75">
      <c r="A87" s="100">
        <v>1765</v>
      </c>
      <c r="B87" s="100">
        <v>143.10000610351562</v>
      </c>
      <c r="C87" s="100">
        <v>159.1999969482422</v>
      </c>
      <c r="D87" s="100">
        <v>8.770015716552734</v>
      </c>
      <c r="E87" s="100">
        <v>9.108406066894531</v>
      </c>
      <c r="F87" s="100">
        <v>31.731121852141822</v>
      </c>
      <c r="G87" s="100" t="s">
        <v>56</v>
      </c>
      <c r="H87" s="100">
        <v>10.588006709172916</v>
      </c>
      <c r="I87" s="100">
        <v>86.18801281268854</v>
      </c>
      <c r="J87" s="100" t="s">
        <v>62</v>
      </c>
      <c r="K87" s="100">
        <v>0.9047133789287932</v>
      </c>
      <c r="L87" s="100">
        <v>0.2746997646377052</v>
      </c>
      <c r="M87" s="100">
        <v>0.21417847921906366</v>
      </c>
      <c r="N87" s="100">
        <v>0.1777767744711341</v>
      </c>
      <c r="O87" s="100">
        <v>0.03633492384192529</v>
      </c>
      <c r="P87" s="100">
        <v>0.007880393402163535</v>
      </c>
      <c r="Q87" s="100">
        <v>0.0044227039687014325</v>
      </c>
      <c r="R87" s="100">
        <v>0.0027364701904272907</v>
      </c>
      <c r="S87" s="100">
        <v>0.00047672503622267606</v>
      </c>
      <c r="T87" s="100">
        <v>0.00011594482724948792</v>
      </c>
      <c r="U87" s="100">
        <v>9.673033224339696E-05</v>
      </c>
      <c r="V87" s="100">
        <v>0.00010156609542899024</v>
      </c>
      <c r="W87" s="100">
        <v>2.972898585658035E-05</v>
      </c>
      <c r="X87" s="100">
        <v>67.5</v>
      </c>
    </row>
    <row r="88" spans="1:24" s="100" customFormat="1" ht="12.75">
      <c r="A88" s="100">
        <v>1766</v>
      </c>
      <c r="B88" s="100">
        <v>176.02000427246094</v>
      </c>
      <c r="C88" s="100">
        <v>178.6199951171875</v>
      </c>
      <c r="D88" s="100">
        <v>8.194382667541504</v>
      </c>
      <c r="E88" s="100">
        <v>8.544645309448242</v>
      </c>
      <c r="F88" s="100">
        <v>36.218749507150115</v>
      </c>
      <c r="G88" s="100" t="s">
        <v>57</v>
      </c>
      <c r="H88" s="100">
        <v>-3.0864639649639116</v>
      </c>
      <c r="I88" s="100">
        <v>105.43354030749703</v>
      </c>
      <c r="J88" s="100" t="s">
        <v>60</v>
      </c>
      <c r="K88" s="100">
        <v>0.84344341199535</v>
      </c>
      <c r="L88" s="100">
        <v>-0.001492707124160324</v>
      </c>
      <c r="M88" s="100">
        <v>-0.198779797035777</v>
      </c>
      <c r="N88" s="100">
        <v>-0.0018381152400171149</v>
      </c>
      <c r="O88" s="100">
        <v>0.03401396539932598</v>
      </c>
      <c r="P88" s="100">
        <v>-0.00017108126881107985</v>
      </c>
      <c r="Q88" s="100">
        <v>-0.004060133689385803</v>
      </c>
      <c r="R88" s="100">
        <v>-0.00014776147110345816</v>
      </c>
      <c r="S88" s="100">
        <v>0.000456579215412975</v>
      </c>
      <c r="T88" s="100">
        <v>-1.2201916772690676E-05</v>
      </c>
      <c r="U88" s="100">
        <v>-8.548645289992282E-05</v>
      </c>
      <c r="V88" s="100">
        <v>-1.165130683588154E-05</v>
      </c>
      <c r="W88" s="100">
        <v>2.8739337153740162E-05</v>
      </c>
      <c r="X88" s="100">
        <v>67.5</v>
      </c>
    </row>
    <row r="89" spans="1:24" s="100" customFormat="1" ht="12.75">
      <c r="A89" s="100">
        <v>1767</v>
      </c>
      <c r="B89" s="100">
        <v>136.5800018310547</v>
      </c>
      <c r="C89" s="100">
        <v>151.3800048828125</v>
      </c>
      <c r="D89" s="100">
        <v>8.884767532348633</v>
      </c>
      <c r="E89" s="100">
        <v>9.582228660583496</v>
      </c>
      <c r="F89" s="100">
        <v>32.92900202455974</v>
      </c>
      <c r="G89" s="100" t="s">
        <v>58</v>
      </c>
      <c r="H89" s="100">
        <v>19.182335955406117</v>
      </c>
      <c r="I89" s="100">
        <v>88.2623377864608</v>
      </c>
      <c r="J89" s="100" t="s">
        <v>61</v>
      </c>
      <c r="K89" s="100">
        <v>0.32727589091528947</v>
      </c>
      <c r="L89" s="100">
        <v>-0.2746957089534747</v>
      </c>
      <c r="M89" s="100">
        <v>0.07974342136506431</v>
      </c>
      <c r="N89" s="100">
        <v>-0.17776727166080064</v>
      </c>
      <c r="O89" s="100">
        <v>0.012777982955535885</v>
      </c>
      <c r="P89" s="100">
        <v>-0.007878536118615219</v>
      </c>
      <c r="Q89" s="100">
        <v>0.0017537459391490631</v>
      </c>
      <c r="R89" s="100">
        <v>-0.002732477932345386</v>
      </c>
      <c r="S89" s="100">
        <v>0.00013712104220134854</v>
      </c>
      <c r="T89" s="100">
        <v>-0.00011530098088475192</v>
      </c>
      <c r="U89" s="100">
        <v>4.5263932070769535E-05</v>
      </c>
      <c r="V89" s="100">
        <v>-0.00010089558359862384</v>
      </c>
      <c r="W89" s="100">
        <v>7.6067798722195615E-06</v>
      </c>
      <c r="X89" s="100">
        <v>67.5</v>
      </c>
    </row>
    <row r="90" ht="12.75" hidden="1">
      <c r="A90" s="24" t="s">
        <v>102</v>
      </c>
    </row>
    <row r="91" spans="1:24" ht="12.75" hidden="1">
      <c r="A91" s="24">
        <v>1768</v>
      </c>
      <c r="B91" s="24">
        <v>114.82</v>
      </c>
      <c r="C91" s="24">
        <v>159.62</v>
      </c>
      <c r="D91" s="24">
        <v>9.4143245527793</v>
      </c>
      <c r="E91" s="24">
        <v>9.277271342882187</v>
      </c>
      <c r="F91" s="24">
        <v>29.785894085065358</v>
      </c>
      <c r="G91" s="24" t="s">
        <v>59</v>
      </c>
      <c r="H91" s="24">
        <v>27.95788239420797</v>
      </c>
      <c r="I91" s="24">
        <v>75.27788239420796</v>
      </c>
      <c r="J91" s="24" t="s">
        <v>73</v>
      </c>
      <c r="K91" s="24">
        <v>1.3415235552148368</v>
      </c>
      <c r="M91" s="24" t="s">
        <v>68</v>
      </c>
      <c r="N91" s="24">
        <v>0.8394713678050516</v>
      </c>
      <c r="X91" s="24">
        <v>67.5</v>
      </c>
    </row>
    <row r="92" spans="1:24" ht="12.75" hidden="1">
      <c r="A92" s="24">
        <v>1767</v>
      </c>
      <c r="B92" s="24">
        <v>136.5800018310547</v>
      </c>
      <c r="C92" s="24">
        <v>151.3800048828125</v>
      </c>
      <c r="D92" s="24">
        <v>8.884767532348633</v>
      </c>
      <c r="E92" s="24">
        <v>9.582228660583496</v>
      </c>
      <c r="F92" s="24">
        <v>30.705653685810095</v>
      </c>
      <c r="G92" s="24" t="s">
        <v>56</v>
      </c>
      <c r="H92" s="24">
        <v>13.222910827814147</v>
      </c>
      <c r="I92" s="24">
        <v>82.30291265886883</v>
      </c>
      <c r="J92" s="24" t="s">
        <v>62</v>
      </c>
      <c r="K92" s="24">
        <v>1.0016388865869443</v>
      </c>
      <c r="L92" s="24">
        <v>0.4981964967974802</v>
      </c>
      <c r="M92" s="24">
        <v>0.23712340625557313</v>
      </c>
      <c r="N92" s="24">
        <v>0.17877766174120435</v>
      </c>
      <c r="O92" s="24">
        <v>0.04022738664365185</v>
      </c>
      <c r="P92" s="24">
        <v>0.014291466597796634</v>
      </c>
      <c r="Q92" s="24">
        <v>0.004896659037676538</v>
      </c>
      <c r="R92" s="24">
        <v>0.002751877185449661</v>
      </c>
      <c r="S92" s="24">
        <v>0.0005278012504947336</v>
      </c>
      <c r="T92" s="24">
        <v>0.00021029171564376138</v>
      </c>
      <c r="U92" s="24">
        <v>0.00010713248878468363</v>
      </c>
      <c r="V92" s="24">
        <v>0.00010212687841291088</v>
      </c>
      <c r="W92" s="24">
        <v>3.290926133214796E-05</v>
      </c>
      <c r="X92" s="24">
        <v>67.5</v>
      </c>
    </row>
    <row r="93" spans="1:24" ht="12.75" hidden="1">
      <c r="A93" s="24">
        <v>1765</v>
      </c>
      <c r="B93" s="24">
        <v>143.10000610351562</v>
      </c>
      <c r="C93" s="24">
        <v>159.1999969482422</v>
      </c>
      <c r="D93" s="24">
        <v>8.770015716552734</v>
      </c>
      <c r="E93" s="24">
        <v>9.108406066894531</v>
      </c>
      <c r="F93" s="24">
        <v>30.651379893357966</v>
      </c>
      <c r="G93" s="24" t="s">
        <v>57</v>
      </c>
      <c r="H93" s="24">
        <v>7.65521365471686</v>
      </c>
      <c r="I93" s="24">
        <v>83.25521975823249</v>
      </c>
      <c r="J93" s="24" t="s">
        <v>60</v>
      </c>
      <c r="K93" s="24">
        <v>0.7784371892641255</v>
      </c>
      <c r="L93" s="24">
        <v>0.0027129137568892374</v>
      </c>
      <c r="M93" s="24">
        <v>-0.1859678952236025</v>
      </c>
      <c r="N93" s="24">
        <v>-0.0018485921043924255</v>
      </c>
      <c r="O93" s="24">
        <v>0.03098836077764431</v>
      </c>
      <c r="P93" s="24">
        <v>0.00031013449931376703</v>
      </c>
      <c r="Q93" s="24">
        <v>-0.0039185906042719645</v>
      </c>
      <c r="R93" s="24">
        <v>-0.0001485797328392087</v>
      </c>
      <c r="S93" s="24">
        <v>0.00038294960236980805</v>
      </c>
      <c r="T93" s="24">
        <v>2.206514807628526E-05</v>
      </c>
      <c r="U93" s="24">
        <v>-9.05518860666157E-05</v>
      </c>
      <c r="V93" s="24">
        <v>-1.1716382105032464E-05</v>
      </c>
      <c r="W93" s="24">
        <v>2.311939016805916E-05</v>
      </c>
      <c r="X93" s="24">
        <v>67.5</v>
      </c>
    </row>
    <row r="94" spans="1:24" ht="12.75" hidden="1">
      <c r="A94" s="24">
        <v>1766</v>
      </c>
      <c r="B94" s="24">
        <v>176.02000427246094</v>
      </c>
      <c r="C94" s="24">
        <v>178.6199951171875</v>
      </c>
      <c r="D94" s="24">
        <v>8.194382667541504</v>
      </c>
      <c r="E94" s="24">
        <v>8.544645309448242</v>
      </c>
      <c r="F94" s="24">
        <v>36.218749507150115</v>
      </c>
      <c r="G94" s="24" t="s">
        <v>58</v>
      </c>
      <c r="H94" s="24">
        <v>-3.0864639649639116</v>
      </c>
      <c r="I94" s="24">
        <v>105.43354030749703</v>
      </c>
      <c r="J94" s="24" t="s">
        <v>61</v>
      </c>
      <c r="K94" s="24">
        <v>-0.6303300734485873</v>
      </c>
      <c r="L94" s="24">
        <v>0.49818911019835566</v>
      </c>
      <c r="M94" s="24">
        <v>-0.14711713612067354</v>
      </c>
      <c r="N94" s="24">
        <v>-0.17876810410384752</v>
      </c>
      <c r="O94" s="24">
        <v>-0.025650811536721704</v>
      </c>
      <c r="P94" s="24">
        <v>0.014288101137249565</v>
      </c>
      <c r="Q94" s="24">
        <v>-0.0029363101687953203</v>
      </c>
      <c r="R94" s="24">
        <v>-0.0027478631892413744</v>
      </c>
      <c r="S94" s="24">
        <v>-0.0003632131083380809</v>
      </c>
      <c r="T94" s="24">
        <v>0.00020913090376309333</v>
      </c>
      <c r="U94" s="24">
        <v>-5.7251428654480005E-05</v>
      </c>
      <c r="V94" s="24">
        <v>-0.00010145257850214729</v>
      </c>
      <c r="W94" s="24">
        <v>-2.3420360366242407E-05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1768</v>
      </c>
      <c r="B96" s="24">
        <v>114.82</v>
      </c>
      <c r="C96" s="24">
        <v>159.62</v>
      </c>
      <c r="D96" s="24">
        <v>9.4143245527793</v>
      </c>
      <c r="E96" s="24">
        <v>9.277271342882187</v>
      </c>
      <c r="F96" s="24">
        <v>27.023796549394724</v>
      </c>
      <c r="G96" s="24" t="s">
        <v>59</v>
      </c>
      <c r="H96" s="24">
        <v>20.97723400884361</v>
      </c>
      <c r="I96" s="24">
        <v>68.2972340088436</v>
      </c>
      <c r="J96" s="24" t="s">
        <v>73</v>
      </c>
      <c r="K96" s="24">
        <v>1.154758919785389</v>
      </c>
      <c r="M96" s="24" t="s">
        <v>68</v>
      </c>
      <c r="N96" s="24">
        <v>0.6670451805477025</v>
      </c>
      <c r="X96" s="24">
        <v>67.5</v>
      </c>
    </row>
    <row r="97" spans="1:24" ht="12.75" hidden="1">
      <c r="A97" s="24">
        <v>1767</v>
      </c>
      <c r="B97" s="24">
        <v>136.5800018310547</v>
      </c>
      <c r="C97" s="24">
        <v>151.3800048828125</v>
      </c>
      <c r="D97" s="24">
        <v>8.884767532348633</v>
      </c>
      <c r="E97" s="24">
        <v>9.582228660583496</v>
      </c>
      <c r="F97" s="24">
        <v>30.705653685810095</v>
      </c>
      <c r="G97" s="24" t="s">
        <v>56</v>
      </c>
      <c r="H97" s="24">
        <v>13.222910827814147</v>
      </c>
      <c r="I97" s="24">
        <v>82.30291265886883</v>
      </c>
      <c r="J97" s="24" t="s">
        <v>62</v>
      </c>
      <c r="K97" s="24">
        <v>0.9977854575944628</v>
      </c>
      <c r="L97" s="24">
        <v>0.2636261924901227</v>
      </c>
      <c r="M97" s="24">
        <v>0.23621179326945307</v>
      </c>
      <c r="N97" s="24">
        <v>0.1794256454496948</v>
      </c>
      <c r="O97" s="24">
        <v>0.04007281490854295</v>
      </c>
      <c r="P97" s="24">
        <v>0.007562756717778181</v>
      </c>
      <c r="Q97" s="24">
        <v>0.004877710715271758</v>
      </c>
      <c r="R97" s="24">
        <v>0.002761862429945666</v>
      </c>
      <c r="S97" s="24">
        <v>0.0005257677769097362</v>
      </c>
      <c r="T97" s="24">
        <v>0.0001112690249094735</v>
      </c>
      <c r="U97" s="24">
        <v>0.0001066847196137143</v>
      </c>
      <c r="V97" s="24">
        <v>0.00010250927379293548</v>
      </c>
      <c r="W97" s="24">
        <v>3.2784835905449544E-05</v>
      </c>
      <c r="X97" s="24">
        <v>67.5</v>
      </c>
    </row>
    <row r="98" spans="1:24" ht="12.75" hidden="1">
      <c r="A98" s="24">
        <v>1766</v>
      </c>
      <c r="B98" s="24">
        <v>176.02000427246094</v>
      </c>
      <c r="C98" s="24">
        <v>178.6199951171875</v>
      </c>
      <c r="D98" s="24">
        <v>8.194382667541504</v>
      </c>
      <c r="E98" s="24">
        <v>8.544645309448242</v>
      </c>
      <c r="F98" s="24">
        <v>35.64381191744962</v>
      </c>
      <c r="G98" s="24" t="s">
        <v>57</v>
      </c>
      <c r="H98" s="24">
        <v>-4.760119360659331</v>
      </c>
      <c r="I98" s="24">
        <v>103.7598849118016</v>
      </c>
      <c r="J98" s="24" t="s">
        <v>60</v>
      </c>
      <c r="K98" s="24">
        <v>0.9903923939797948</v>
      </c>
      <c r="L98" s="24">
        <v>-0.001432341733335713</v>
      </c>
      <c r="M98" s="24">
        <v>-0.2341200918077105</v>
      </c>
      <c r="N98" s="24">
        <v>-0.0018550756106780841</v>
      </c>
      <c r="O98" s="24">
        <v>0.039826093089401986</v>
      </c>
      <c r="P98" s="24">
        <v>-0.00016419712817853285</v>
      </c>
      <c r="Q98" s="24">
        <v>-0.004815872889913047</v>
      </c>
      <c r="R98" s="24">
        <v>-0.0001491219797730192</v>
      </c>
      <c r="S98" s="24">
        <v>0.0005252720775617952</v>
      </c>
      <c r="T98" s="24">
        <v>-1.171388795918425E-05</v>
      </c>
      <c r="U98" s="24">
        <v>-0.00010366174279465416</v>
      </c>
      <c r="V98" s="24">
        <v>-1.17575785388007E-05</v>
      </c>
      <c r="W98" s="24">
        <v>3.278306010729128E-05</v>
      </c>
      <c r="X98" s="24">
        <v>67.5</v>
      </c>
    </row>
    <row r="99" spans="1:24" ht="12.75" hidden="1">
      <c r="A99" s="24">
        <v>1765</v>
      </c>
      <c r="B99" s="24">
        <v>143.10000610351562</v>
      </c>
      <c r="C99" s="24">
        <v>159.1999969482422</v>
      </c>
      <c r="D99" s="24">
        <v>8.770015716552734</v>
      </c>
      <c r="E99" s="24">
        <v>9.108406066894531</v>
      </c>
      <c r="F99" s="24">
        <v>33.89858457715677</v>
      </c>
      <c r="G99" s="24" t="s">
        <v>58</v>
      </c>
      <c r="H99" s="24">
        <v>16.47526483969513</v>
      </c>
      <c r="I99" s="24">
        <v>92.07527094321075</v>
      </c>
      <c r="J99" s="24" t="s">
        <v>61</v>
      </c>
      <c r="K99" s="24">
        <v>0.12123829978172117</v>
      </c>
      <c r="L99" s="24">
        <v>-0.2636223013403801</v>
      </c>
      <c r="M99" s="24">
        <v>0.03136548886148648</v>
      </c>
      <c r="N99" s="24">
        <v>-0.17941605541176703</v>
      </c>
      <c r="O99" s="24">
        <v>0.004439910351418087</v>
      </c>
      <c r="P99" s="24">
        <v>-0.007560974042767038</v>
      </c>
      <c r="Q99" s="24">
        <v>0.0007742287324024378</v>
      </c>
      <c r="R99" s="24">
        <v>-0.0027578337000431974</v>
      </c>
      <c r="S99" s="24">
        <v>2.282541939420862E-05</v>
      </c>
      <c r="T99" s="24">
        <v>-0.00011065071501434011</v>
      </c>
      <c r="U99" s="24">
        <v>2.5216512047303535E-05</v>
      </c>
      <c r="V99" s="24">
        <v>-0.0001018327577965899</v>
      </c>
      <c r="W99" s="24">
        <v>3.41226243100915E-07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1768</v>
      </c>
      <c r="B101" s="24">
        <v>114.82</v>
      </c>
      <c r="C101" s="24">
        <v>159.62</v>
      </c>
      <c r="D101" s="24">
        <v>9.4143245527793</v>
      </c>
      <c r="E101" s="24">
        <v>9.277271342882187</v>
      </c>
      <c r="F101" s="24">
        <v>26.166053623277634</v>
      </c>
      <c r="G101" s="24" t="s">
        <v>59</v>
      </c>
      <c r="H101" s="24">
        <v>18.809460534181284</v>
      </c>
      <c r="I101" s="24">
        <v>66.12946053418128</v>
      </c>
      <c r="J101" s="24" t="s">
        <v>73</v>
      </c>
      <c r="K101" s="24">
        <v>0.5950944659002922</v>
      </c>
      <c r="M101" s="24" t="s">
        <v>68</v>
      </c>
      <c r="N101" s="24">
        <v>0.44923258111737197</v>
      </c>
      <c r="X101" s="24">
        <v>67.5</v>
      </c>
    </row>
    <row r="102" spans="1:24" ht="12.75" hidden="1">
      <c r="A102" s="24">
        <v>1766</v>
      </c>
      <c r="B102" s="24">
        <v>176.02000427246094</v>
      </c>
      <c r="C102" s="24">
        <v>178.6199951171875</v>
      </c>
      <c r="D102" s="24">
        <v>8.194382667541504</v>
      </c>
      <c r="E102" s="24">
        <v>8.544645309448242</v>
      </c>
      <c r="F102" s="24">
        <v>36.60989558288155</v>
      </c>
      <c r="G102" s="24" t="s">
        <v>56</v>
      </c>
      <c r="H102" s="24">
        <v>-1.9478295255388787</v>
      </c>
      <c r="I102" s="24">
        <v>106.57217474692206</v>
      </c>
      <c r="J102" s="24" t="s">
        <v>62</v>
      </c>
      <c r="K102" s="24">
        <v>0.554206681577245</v>
      </c>
      <c r="L102" s="24">
        <v>0.48812429351474607</v>
      </c>
      <c r="M102" s="24">
        <v>0.1312010274547179</v>
      </c>
      <c r="N102" s="24">
        <v>0.17822420751280912</v>
      </c>
      <c r="O102" s="24">
        <v>0.02225834643982256</v>
      </c>
      <c r="P102" s="24">
        <v>0.014002682496673174</v>
      </c>
      <c r="Q102" s="24">
        <v>0.00270917398962864</v>
      </c>
      <c r="R102" s="24">
        <v>0.002743291350783406</v>
      </c>
      <c r="S102" s="24">
        <v>0.0002920569089892194</v>
      </c>
      <c r="T102" s="24">
        <v>0.00020603501262566782</v>
      </c>
      <c r="U102" s="24">
        <v>5.9236599915099646E-05</v>
      </c>
      <c r="V102" s="24">
        <v>0.00010180462873006869</v>
      </c>
      <c r="W102" s="24">
        <v>1.822408308558195E-05</v>
      </c>
      <c r="X102" s="24">
        <v>67.5</v>
      </c>
    </row>
    <row r="103" spans="1:24" ht="12.75" hidden="1">
      <c r="A103" s="24">
        <v>1765</v>
      </c>
      <c r="B103" s="24">
        <v>143.10000610351562</v>
      </c>
      <c r="C103" s="24">
        <v>159.1999969482422</v>
      </c>
      <c r="D103" s="24">
        <v>8.770015716552734</v>
      </c>
      <c r="E103" s="24">
        <v>9.108406066894531</v>
      </c>
      <c r="F103" s="24">
        <v>33.89858457715677</v>
      </c>
      <c r="G103" s="24" t="s">
        <v>57</v>
      </c>
      <c r="H103" s="24">
        <v>16.47526483969513</v>
      </c>
      <c r="I103" s="24">
        <v>92.07527094321075</v>
      </c>
      <c r="J103" s="24" t="s">
        <v>60</v>
      </c>
      <c r="K103" s="24">
        <v>0.09190515849345685</v>
      </c>
      <c r="L103" s="24">
        <v>0.0026575778887656066</v>
      </c>
      <c r="M103" s="24">
        <v>-0.020284743950575557</v>
      </c>
      <c r="N103" s="24">
        <v>-0.0018433483437824158</v>
      </c>
      <c r="O103" s="24">
        <v>0.003927444126960752</v>
      </c>
      <c r="P103" s="24">
        <v>0.00030389906602787604</v>
      </c>
      <c r="Q103" s="24">
        <v>-0.00034845580947515185</v>
      </c>
      <c r="R103" s="24">
        <v>-0.00014817114465515044</v>
      </c>
      <c r="S103" s="24">
        <v>7.08635926913833E-05</v>
      </c>
      <c r="T103" s="24">
        <v>2.1631609964377672E-05</v>
      </c>
      <c r="U103" s="24">
        <v>-2.966126491196215E-06</v>
      </c>
      <c r="V103" s="24">
        <v>-1.1688836887925374E-05</v>
      </c>
      <c r="W103" s="24">
        <v>5.012396839598467E-06</v>
      </c>
      <c r="X103" s="24">
        <v>67.5</v>
      </c>
    </row>
    <row r="104" spans="1:24" ht="12.75" hidden="1">
      <c r="A104" s="24">
        <v>1767</v>
      </c>
      <c r="B104" s="24">
        <v>136.5800018310547</v>
      </c>
      <c r="C104" s="24">
        <v>151.3800048828125</v>
      </c>
      <c r="D104" s="24">
        <v>8.884767532348633</v>
      </c>
      <c r="E104" s="24">
        <v>9.582228660583496</v>
      </c>
      <c r="F104" s="24">
        <v>30.350519832098083</v>
      </c>
      <c r="G104" s="24" t="s">
        <v>58</v>
      </c>
      <c r="H104" s="24">
        <v>12.271016077637427</v>
      </c>
      <c r="I104" s="24">
        <v>81.35101790869211</v>
      </c>
      <c r="J104" s="24" t="s">
        <v>61</v>
      </c>
      <c r="K104" s="24">
        <v>0.5465331533833555</v>
      </c>
      <c r="L104" s="24">
        <v>0.48811705891008883</v>
      </c>
      <c r="M104" s="24">
        <v>0.12962344991564306</v>
      </c>
      <c r="N104" s="24">
        <v>-0.1782146745092904</v>
      </c>
      <c r="O104" s="24">
        <v>0.021909111548959786</v>
      </c>
      <c r="P104" s="24">
        <v>0.013999384360046146</v>
      </c>
      <c r="Q104" s="24">
        <v>0.0026866712219628546</v>
      </c>
      <c r="R104" s="24">
        <v>-0.0027392869048667805</v>
      </c>
      <c r="S104" s="24">
        <v>0.0002833294713212992</v>
      </c>
      <c r="T104" s="24">
        <v>0.0002048963149449207</v>
      </c>
      <c r="U104" s="24">
        <v>5.916229257846426E-05</v>
      </c>
      <c r="V104" s="24">
        <v>-0.00010113136765155805</v>
      </c>
      <c r="W104" s="24">
        <v>1.752121805790275E-05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1768</v>
      </c>
      <c r="B106" s="24">
        <v>114.82</v>
      </c>
      <c r="C106" s="24">
        <v>159.62</v>
      </c>
      <c r="D106" s="24">
        <v>9.4143245527793</v>
      </c>
      <c r="E106" s="24">
        <v>9.277271342882187</v>
      </c>
      <c r="F106" s="24">
        <v>27.023796549394724</v>
      </c>
      <c r="G106" s="24" t="s">
        <v>59</v>
      </c>
      <c r="H106" s="24">
        <v>20.97723400884361</v>
      </c>
      <c r="I106" s="24">
        <v>68.2972340088436</v>
      </c>
      <c r="J106" s="24" t="s">
        <v>73</v>
      </c>
      <c r="K106" s="24">
        <v>0.6357299047240716</v>
      </c>
      <c r="M106" s="24" t="s">
        <v>68</v>
      </c>
      <c r="N106" s="24">
        <v>0.5626349172047984</v>
      </c>
      <c r="X106" s="24">
        <v>67.5</v>
      </c>
    </row>
    <row r="107" spans="1:24" ht="12.75" hidden="1">
      <c r="A107" s="24">
        <v>1766</v>
      </c>
      <c r="B107" s="24">
        <v>176.02000427246094</v>
      </c>
      <c r="C107" s="24">
        <v>178.6199951171875</v>
      </c>
      <c r="D107" s="24">
        <v>8.194382667541504</v>
      </c>
      <c r="E107" s="24">
        <v>8.544645309448242</v>
      </c>
      <c r="F107" s="24">
        <v>36.60989558288155</v>
      </c>
      <c r="G107" s="24" t="s">
        <v>56</v>
      </c>
      <c r="H107" s="24">
        <v>-1.9478295255388787</v>
      </c>
      <c r="I107" s="24">
        <v>106.57217474692206</v>
      </c>
      <c r="J107" s="24" t="s">
        <v>62</v>
      </c>
      <c r="K107" s="24">
        <v>0.3757488905468789</v>
      </c>
      <c r="L107" s="24">
        <v>0.6737149813076501</v>
      </c>
      <c r="M107" s="24">
        <v>0.08895352706994131</v>
      </c>
      <c r="N107" s="24">
        <v>0.17923640588352135</v>
      </c>
      <c r="O107" s="24">
        <v>0.015091156328643609</v>
      </c>
      <c r="P107" s="24">
        <v>0.01932667643586334</v>
      </c>
      <c r="Q107" s="24">
        <v>0.0018367507933767105</v>
      </c>
      <c r="R107" s="24">
        <v>0.0027588694583779516</v>
      </c>
      <c r="S107" s="24">
        <v>0.00019803072794689894</v>
      </c>
      <c r="T107" s="24">
        <v>0.00028437252730085545</v>
      </c>
      <c r="U107" s="24">
        <v>4.015317900293154E-05</v>
      </c>
      <c r="V107" s="24">
        <v>0.00010238022060974243</v>
      </c>
      <c r="W107" s="24">
        <v>1.236205554925539E-05</v>
      </c>
      <c r="X107" s="24">
        <v>67.5</v>
      </c>
    </row>
    <row r="108" spans="1:24" ht="12.75" hidden="1">
      <c r="A108" s="24">
        <v>1767</v>
      </c>
      <c r="B108" s="24">
        <v>136.5800018310547</v>
      </c>
      <c r="C108" s="24">
        <v>151.3800048828125</v>
      </c>
      <c r="D108" s="24">
        <v>8.884767532348633</v>
      </c>
      <c r="E108" s="24">
        <v>9.582228660583496</v>
      </c>
      <c r="F108" s="24">
        <v>32.92900202455974</v>
      </c>
      <c r="G108" s="24" t="s">
        <v>57</v>
      </c>
      <c r="H108" s="24">
        <v>19.182335955406117</v>
      </c>
      <c r="I108" s="24">
        <v>88.2623377864608</v>
      </c>
      <c r="J108" s="24" t="s">
        <v>60</v>
      </c>
      <c r="K108" s="24">
        <v>0.07047204395004684</v>
      </c>
      <c r="L108" s="24">
        <v>0.0036674360751941643</v>
      </c>
      <c r="M108" s="24">
        <v>-0.01568849851125698</v>
      </c>
      <c r="N108" s="24">
        <v>-0.001853857918429809</v>
      </c>
      <c r="O108" s="24">
        <v>0.0029897911084217164</v>
      </c>
      <c r="P108" s="24">
        <v>0.00041944851601811257</v>
      </c>
      <c r="Q108" s="24">
        <v>-0.00027636951123971175</v>
      </c>
      <c r="R108" s="24">
        <v>-0.00014901045656028826</v>
      </c>
      <c r="S108" s="24">
        <v>5.22896438184327E-05</v>
      </c>
      <c r="T108" s="24">
        <v>2.9859971188686173E-05</v>
      </c>
      <c r="U108" s="24">
        <v>-2.9090742149707244E-06</v>
      </c>
      <c r="V108" s="24">
        <v>-1.1755170665506662E-05</v>
      </c>
      <c r="W108" s="24">
        <v>3.6649329126273725E-06</v>
      </c>
      <c r="X108" s="24">
        <v>67.5</v>
      </c>
    </row>
    <row r="109" spans="1:24" ht="12.75" hidden="1">
      <c r="A109" s="24">
        <v>1765</v>
      </c>
      <c r="B109" s="24">
        <v>143.10000610351562</v>
      </c>
      <c r="C109" s="24">
        <v>159.1999969482422</v>
      </c>
      <c r="D109" s="24">
        <v>8.770015716552734</v>
      </c>
      <c r="E109" s="24">
        <v>9.108406066894531</v>
      </c>
      <c r="F109" s="24">
        <v>30.651379893357966</v>
      </c>
      <c r="G109" s="24" t="s">
        <v>58</v>
      </c>
      <c r="H109" s="24">
        <v>7.65521365471686</v>
      </c>
      <c r="I109" s="24">
        <v>83.25521975823249</v>
      </c>
      <c r="J109" s="24" t="s">
        <v>61</v>
      </c>
      <c r="K109" s="24">
        <v>0.3690811831680301</v>
      </c>
      <c r="L109" s="24">
        <v>0.6737049992029165</v>
      </c>
      <c r="M109" s="24">
        <v>0.08755912855119716</v>
      </c>
      <c r="N109" s="24">
        <v>-0.17922681831930368</v>
      </c>
      <c r="O109" s="24">
        <v>0.014792029896655918</v>
      </c>
      <c r="P109" s="24">
        <v>0.019322124236195292</v>
      </c>
      <c r="Q109" s="24">
        <v>0.0018158395772278724</v>
      </c>
      <c r="R109" s="24">
        <v>-0.002754842386091507</v>
      </c>
      <c r="S109" s="24">
        <v>0.00019100251925176313</v>
      </c>
      <c r="T109" s="24">
        <v>0.00028280048869138574</v>
      </c>
      <c r="U109" s="24">
        <v>4.004765999722399E-05</v>
      </c>
      <c r="V109" s="24">
        <v>-0.00010170312450817006</v>
      </c>
      <c r="W109" s="24">
        <v>1.1806298494821171E-05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1768</v>
      </c>
      <c r="B111" s="24">
        <v>117.68</v>
      </c>
      <c r="C111" s="24">
        <v>131.48</v>
      </c>
      <c r="D111" s="24">
        <v>9.51000983251112</v>
      </c>
      <c r="E111" s="24">
        <v>9.890223458893201</v>
      </c>
      <c r="F111" s="24">
        <v>29.17239448637841</v>
      </c>
      <c r="G111" s="24" t="s">
        <v>59</v>
      </c>
      <c r="H111" s="24">
        <v>22.81434766707568</v>
      </c>
      <c r="I111" s="24">
        <v>72.99434766707569</v>
      </c>
      <c r="J111" s="24" t="s">
        <v>73</v>
      </c>
      <c r="K111" s="24">
        <v>1.010397852517248</v>
      </c>
      <c r="M111" s="24" t="s">
        <v>68</v>
      </c>
      <c r="N111" s="24">
        <v>0.7608888954142494</v>
      </c>
      <c r="X111" s="24">
        <v>67.5</v>
      </c>
    </row>
    <row r="112" spans="1:24" ht="12.75" hidden="1">
      <c r="A112" s="24">
        <v>1765</v>
      </c>
      <c r="B112" s="24">
        <v>140.33999633789062</v>
      </c>
      <c r="C112" s="24">
        <v>149.83999633789062</v>
      </c>
      <c r="D112" s="24">
        <v>8.810173988342285</v>
      </c>
      <c r="E112" s="24">
        <v>9.193868637084961</v>
      </c>
      <c r="F112" s="24">
        <v>26.770344062808025</v>
      </c>
      <c r="G112" s="24" t="s">
        <v>56</v>
      </c>
      <c r="H112" s="24">
        <v>-0.4662659722225584</v>
      </c>
      <c r="I112" s="24">
        <v>72.37373036566807</v>
      </c>
      <c r="J112" s="24" t="s">
        <v>62</v>
      </c>
      <c r="K112" s="24">
        <v>0.6628435017408548</v>
      </c>
      <c r="L112" s="24">
        <v>0.7333559840976344</v>
      </c>
      <c r="M112" s="24">
        <v>0.1569185748343162</v>
      </c>
      <c r="N112" s="24">
        <v>0.0862448661992795</v>
      </c>
      <c r="O112" s="24">
        <v>0.02662070564879357</v>
      </c>
      <c r="P112" s="24">
        <v>0.021037566824357937</v>
      </c>
      <c r="Q112" s="24">
        <v>0.0032403671068662594</v>
      </c>
      <c r="R112" s="24">
        <v>0.001327521923939565</v>
      </c>
      <c r="S112" s="24">
        <v>0.0003492743381180043</v>
      </c>
      <c r="T112" s="24">
        <v>0.0003095650078153579</v>
      </c>
      <c r="U112" s="24">
        <v>7.089786479497896E-05</v>
      </c>
      <c r="V112" s="24">
        <v>4.926484901037253E-05</v>
      </c>
      <c r="W112" s="24">
        <v>2.1781427027920413E-05</v>
      </c>
      <c r="X112" s="24">
        <v>67.5</v>
      </c>
    </row>
    <row r="113" spans="1:24" ht="12.75" hidden="1">
      <c r="A113" s="24">
        <v>1767</v>
      </c>
      <c r="B113" s="24">
        <v>138.5399932861328</v>
      </c>
      <c r="C113" s="24">
        <v>146.33999633789062</v>
      </c>
      <c r="D113" s="24">
        <v>8.878091812133789</v>
      </c>
      <c r="E113" s="24">
        <v>9.72060775756836</v>
      </c>
      <c r="F113" s="24">
        <v>29.080473828685587</v>
      </c>
      <c r="G113" s="24" t="s">
        <v>57</v>
      </c>
      <c r="H113" s="24">
        <v>6.971845588750398</v>
      </c>
      <c r="I113" s="24">
        <v>78.01183887488321</v>
      </c>
      <c r="J113" s="24" t="s">
        <v>60</v>
      </c>
      <c r="K113" s="24">
        <v>0.6083161634100908</v>
      </c>
      <c r="L113" s="24">
        <v>0.003991268116725963</v>
      </c>
      <c r="M113" s="24">
        <v>-0.14470926515815816</v>
      </c>
      <c r="N113" s="24">
        <v>-0.0008918711746091402</v>
      </c>
      <c r="O113" s="24">
        <v>0.02431536122817944</v>
      </c>
      <c r="P113" s="24">
        <v>0.00045649440968740075</v>
      </c>
      <c r="Q113" s="24">
        <v>-0.0030200700626344</v>
      </c>
      <c r="R113" s="24">
        <v>-7.166608807752829E-05</v>
      </c>
      <c r="S113" s="24">
        <v>0.00030871537258336205</v>
      </c>
      <c r="T113" s="24">
        <v>3.249627607401553E-05</v>
      </c>
      <c r="U113" s="24">
        <v>-6.790342412965507E-05</v>
      </c>
      <c r="V113" s="24">
        <v>-5.648349216548662E-06</v>
      </c>
      <c r="W113" s="24">
        <v>1.8907160575737196E-05</v>
      </c>
      <c r="X113" s="24">
        <v>67.5</v>
      </c>
    </row>
    <row r="114" spans="1:24" ht="12.75" hidden="1">
      <c r="A114" s="24">
        <v>1766</v>
      </c>
      <c r="B114" s="24">
        <v>173.3000030517578</v>
      </c>
      <c r="C114" s="24">
        <v>171.8000030517578</v>
      </c>
      <c r="D114" s="24">
        <v>8.501138687133789</v>
      </c>
      <c r="E114" s="24">
        <v>8.538383483886719</v>
      </c>
      <c r="F114" s="24">
        <v>35.125566701640544</v>
      </c>
      <c r="G114" s="24" t="s">
        <v>58</v>
      </c>
      <c r="H114" s="24">
        <v>-7.24962527166069</v>
      </c>
      <c r="I114" s="24">
        <v>98.55037778009712</v>
      </c>
      <c r="J114" s="24" t="s">
        <v>61</v>
      </c>
      <c r="K114" s="24">
        <v>-0.26327353291606514</v>
      </c>
      <c r="L114" s="24">
        <v>0.7333451228382378</v>
      </c>
      <c r="M114" s="24">
        <v>-0.0606849874797612</v>
      </c>
      <c r="N114" s="24">
        <v>-0.08624025458879121</v>
      </c>
      <c r="O114" s="24">
        <v>-0.010836289843985249</v>
      </c>
      <c r="P114" s="24">
        <v>0.02103261350244543</v>
      </c>
      <c r="Q114" s="24">
        <v>-0.0011743746438169819</v>
      </c>
      <c r="R114" s="24">
        <v>-0.0013255860705212123</v>
      </c>
      <c r="S114" s="24">
        <v>-0.00016336273136332517</v>
      </c>
      <c r="T114" s="24">
        <v>0.0003078546509394392</v>
      </c>
      <c r="U114" s="24">
        <v>-2.0387060208752426E-05</v>
      </c>
      <c r="V114" s="24">
        <v>-4.8939978536394126E-05</v>
      </c>
      <c r="W114" s="24">
        <v>-1.0814335039007763E-05</v>
      </c>
      <c r="X114" s="24">
        <v>67.5</v>
      </c>
    </row>
    <row r="115" s="100" customFormat="1" ht="12.75">
      <c r="A115" s="100" t="s">
        <v>98</v>
      </c>
    </row>
    <row r="116" spans="1:24" s="100" customFormat="1" ht="12.75">
      <c r="A116" s="100">
        <v>1768</v>
      </c>
      <c r="B116" s="100">
        <v>117.68</v>
      </c>
      <c r="C116" s="100">
        <v>131.48</v>
      </c>
      <c r="D116" s="100">
        <v>9.51000983251112</v>
      </c>
      <c r="E116" s="100">
        <v>9.890223458893201</v>
      </c>
      <c r="F116" s="100">
        <v>26.048424634867892</v>
      </c>
      <c r="G116" s="100" t="s">
        <v>59</v>
      </c>
      <c r="H116" s="100">
        <v>14.99763788176486</v>
      </c>
      <c r="I116" s="100">
        <v>65.17763788176487</v>
      </c>
      <c r="J116" s="100" t="s">
        <v>73</v>
      </c>
      <c r="K116" s="100">
        <v>1.223015693443701</v>
      </c>
      <c r="M116" s="100" t="s">
        <v>68</v>
      </c>
      <c r="N116" s="100">
        <v>0.6497915379546616</v>
      </c>
      <c r="X116" s="100">
        <v>67.5</v>
      </c>
    </row>
    <row r="117" spans="1:24" s="100" customFormat="1" ht="12.75">
      <c r="A117" s="100">
        <v>1765</v>
      </c>
      <c r="B117" s="100">
        <v>140.33999633789062</v>
      </c>
      <c r="C117" s="100">
        <v>149.83999633789062</v>
      </c>
      <c r="D117" s="100">
        <v>8.810173988342285</v>
      </c>
      <c r="E117" s="100">
        <v>9.193868637084961</v>
      </c>
      <c r="F117" s="100">
        <v>26.770344062808025</v>
      </c>
      <c r="G117" s="100" t="s">
        <v>56</v>
      </c>
      <c r="H117" s="100">
        <v>-0.4662659722225584</v>
      </c>
      <c r="I117" s="100">
        <v>72.37373036566807</v>
      </c>
      <c r="J117" s="100" t="s">
        <v>62</v>
      </c>
      <c r="K117" s="100">
        <v>1.0629754740930657</v>
      </c>
      <c r="L117" s="100">
        <v>0.14463252777345792</v>
      </c>
      <c r="M117" s="100">
        <v>0.2516453297176834</v>
      </c>
      <c r="N117" s="100">
        <v>0.08358329096586668</v>
      </c>
      <c r="O117" s="100">
        <v>0.04269099891697702</v>
      </c>
      <c r="P117" s="100">
        <v>0.004149077994139137</v>
      </c>
      <c r="Q117" s="100">
        <v>0.005196439070760239</v>
      </c>
      <c r="R117" s="100">
        <v>0.0012865675450288855</v>
      </c>
      <c r="S117" s="100">
        <v>0.0005601067188223235</v>
      </c>
      <c r="T117" s="100">
        <v>6.1027499944304275E-05</v>
      </c>
      <c r="U117" s="100">
        <v>0.00011364985892927609</v>
      </c>
      <c r="V117" s="100">
        <v>4.7758955550624526E-05</v>
      </c>
      <c r="W117" s="100">
        <v>3.4926799247388274E-05</v>
      </c>
      <c r="X117" s="100">
        <v>67.5</v>
      </c>
    </row>
    <row r="118" spans="1:24" s="100" customFormat="1" ht="12.75">
      <c r="A118" s="100">
        <v>1766</v>
      </c>
      <c r="B118" s="100">
        <v>173.3000030517578</v>
      </c>
      <c r="C118" s="100">
        <v>171.8000030517578</v>
      </c>
      <c r="D118" s="100">
        <v>8.501138687133789</v>
      </c>
      <c r="E118" s="100">
        <v>8.538383483886719</v>
      </c>
      <c r="F118" s="100">
        <v>34.85772215337358</v>
      </c>
      <c r="G118" s="100" t="s">
        <v>57</v>
      </c>
      <c r="H118" s="100">
        <v>-8.001105856792876</v>
      </c>
      <c r="I118" s="100">
        <v>97.79889719496494</v>
      </c>
      <c r="J118" s="100" t="s">
        <v>60</v>
      </c>
      <c r="K118" s="100">
        <v>0.8868666864770628</v>
      </c>
      <c r="L118" s="100">
        <v>-0.0007860969843085122</v>
      </c>
      <c r="M118" s="100">
        <v>-0.20836314604788875</v>
      </c>
      <c r="N118" s="100">
        <v>-0.0008640786303795509</v>
      </c>
      <c r="O118" s="100">
        <v>0.03586986772710867</v>
      </c>
      <c r="P118" s="100">
        <v>-9.017080299929592E-05</v>
      </c>
      <c r="Q118" s="100">
        <v>-0.004224722671436271</v>
      </c>
      <c r="R118" s="100">
        <v>-6.94555859456634E-05</v>
      </c>
      <c r="S118" s="100">
        <v>0.0004900463904339519</v>
      </c>
      <c r="T118" s="100">
        <v>-6.434126254810134E-06</v>
      </c>
      <c r="U118" s="100">
        <v>-8.686249603700903E-05</v>
      </c>
      <c r="V118" s="100">
        <v>-5.471817721450636E-06</v>
      </c>
      <c r="W118" s="100">
        <v>3.1101413099296516E-05</v>
      </c>
      <c r="X118" s="100">
        <v>67.5</v>
      </c>
    </row>
    <row r="119" spans="1:24" s="100" customFormat="1" ht="12.75">
      <c r="A119" s="100">
        <v>1767</v>
      </c>
      <c r="B119" s="100">
        <v>138.5399932861328</v>
      </c>
      <c r="C119" s="100">
        <v>146.33999633789062</v>
      </c>
      <c r="D119" s="100">
        <v>8.878091812133789</v>
      </c>
      <c r="E119" s="100">
        <v>9.72060775756836</v>
      </c>
      <c r="F119" s="100">
        <v>32.02051347399048</v>
      </c>
      <c r="G119" s="100" t="s">
        <v>58</v>
      </c>
      <c r="H119" s="100">
        <v>14.858852535282708</v>
      </c>
      <c r="I119" s="100">
        <v>85.89884582141552</v>
      </c>
      <c r="J119" s="100" t="s">
        <v>61</v>
      </c>
      <c r="K119" s="100">
        <v>0.5859900502061218</v>
      </c>
      <c r="L119" s="100">
        <v>-0.14463039148696008</v>
      </c>
      <c r="M119" s="100">
        <v>0.1411034065419676</v>
      </c>
      <c r="N119" s="100">
        <v>-0.08357882445216164</v>
      </c>
      <c r="O119" s="100">
        <v>0.023148951979929056</v>
      </c>
      <c r="P119" s="100">
        <v>-0.004148098049436164</v>
      </c>
      <c r="Q119" s="100">
        <v>0.003025673043403057</v>
      </c>
      <c r="R119" s="100">
        <v>-0.0012846913907637889</v>
      </c>
      <c r="S119" s="100">
        <v>0.00027124540861102895</v>
      </c>
      <c r="T119" s="100">
        <v>-6.068737734314461E-05</v>
      </c>
      <c r="U119" s="100">
        <v>7.328845213855283E-05</v>
      </c>
      <c r="V119" s="100">
        <v>-4.744446275499121E-05</v>
      </c>
      <c r="W119" s="100">
        <v>1.5892872896184296E-05</v>
      </c>
      <c r="X119" s="100">
        <v>67.5</v>
      </c>
    </row>
    <row r="120" ht="12.75" hidden="1">
      <c r="A120" s="24" t="s">
        <v>97</v>
      </c>
    </row>
    <row r="121" spans="1:24" ht="12.75" hidden="1">
      <c r="A121" s="24">
        <v>1768</v>
      </c>
      <c r="B121" s="24">
        <v>117.68</v>
      </c>
      <c r="C121" s="24">
        <v>131.48</v>
      </c>
      <c r="D121" s="24">
        <v>9.51000983251112</v>
      </c>
      <c r="E121" s="24">
        <v>9.890223458893201</v>
      </c>
      <c r="F121" s="24">
        <v>29.17239448637841</v>
      </c>
      <c r="G121" s="24" t="s">
        <v>59</v>
      </c>
      <c r="H121" s="24">
        <v>22.81434766707568</v>
      </c>
      <c r="I121" s="24">
        <v>72.99434766707569</v>
      </c>
      <c r="J121" s="24" t="s">
        <v>73</v>
      </c>
      <c r="K121" s="24">
        <v>1.0514883745022725</v>
      </c>
      <c r="M121" s="24" t="s">
        <v>68</v>
      </c>
      <c r="N121" s="24">
        <v>0.7806625885312978</v>
      </c>
      <c r="X121" s="24">
        <v>67.5</v>
      </c>
    </row>
    <row r="122" spans="1:24" ht="12.75" hidden="1">
      <c r="A122" s="24">
        <v>1767</v>
      </c>
      <c r="B122" s="24">
        <v>138.5399932861328</v>
      </c>
      <c r="C122" s="24">
        <v>146.33999633789062</v>
      </c>
      <c r="D122" s="24">
        <v>8.878091812133789</v>
      </c>
      <c r="E122" s="24">
        <v>9.72060775756836</v>
      </c>
      <c r="F122" s="24">
        <v>26.526549504264118</v>
      </c>
      <c r="G122" s="24" t="s">
        <v>56</v>
      </c>
      <c r="H122" s="24">
        <v>0.12063903451323199</v>
      </c>
      <c r="I122" s="24">
        <v>71.16063232064604</v>
      </c>
      <c r="J122" s="24" t="s">
        <v>62</v>
      </c>
      <c r="K122" s="24">
        <v>0.6934948895946579</v>
      </c>
      <c r="L122" s="24">
        <v>0.731582109633639</v>
      </c>
      <c r="M122" s="24">
        <v>0.1641748502168026</v>
      </c>
      <c r="N122" s="24">
        <v>0.08460414954331626</v>
      </c>
      <c r="O122" s="24">
        <v>0.027851726292047674</v>
      </c>
      <c r="P122" s="24">
        <v>0.020986675022728437</v>
      </c>
      <c r="Q122" s="24">
        <v>0.0033902151188556716</v>
      </c>
      <c r="R122" s="24">
        <v>0.0013022695702413524</v>
      </c>
      <c r="S122" s="24">
        <v>0.0003654229200812167</v>
      </c>
      <c r="T122" s="24">
        <v>0.00030881604150645366</v>
      </c>
      <c r="U122" s="24">
        <v>7.417583776832589E-05</v>
      </c>
      <c r="V122" s="24">
        <v>4.8327660308998445E-05</v>
      </c>
      <c r="W122" s="24">
        <v>2.2787817792833063E-05</v>
      </c>
      <c r="X122" s="24">
        <v>67.5</v>
      </c>
    </row>
    <row r="123" spans="1:24" ht="12.75" hidden="1">
      <c r="A123" s="24">
        <v>1765</v>
      </c>
      <c r="B123" s="24">
        <v>140.33999633789062</v>
      </c>
      <c r="C123" s="24">
        <v>149.83999633789062</v>
      </c>
      <c r="D123" s="24">
        <v>8.810173988342285</v>
      </c>
      <c r="E123" s="24">
        <v>9.193868637084961</v>
      </c>
      <c r="F123" s="24">
        <v>29.427201404103393</v>
      </c>
      <c r="G123" s="24" t="s">
        <v>57</v>
      </c>
      <c r="H123" s="24">
        <v>6.7165582898719975</v>
      </c>
      <c r="I123" s="24">
        <v>79.55655462776262</v>
      </c>
      <c r="J123" s="24" t="s">
        <v>60</v>
      </c>
      <c r="K123" s="24">
        <v>0.6179347082599549</v>
      </c>
      <c r="L123" s="24">
        <v>0.003981618621202642</v>
      </c>
      <c r="M123" s="24">
        <v>-0.14712479215140367</v>
      </c>
      <c r="N123" s="24">
        <v>-0.0008748900345159784</v>
      </c>
      <c r="O123" s="24">
        <v>0.024679322031540378</v>
      </c>
      <c r="P123" s="24">
        <v>0.0004553909856333267</v>
      </c>
      <c r="Q123" s="24">
        <v>-0.0030765280533012794</v>
      </c>
      <c r="R123" s="24">
        <v>-7.030077695723637E-05</v>
      </c>
      <c r="S123" s="24">
        <v>0.0003116426655062584</v>
      </c>
      <c r="T123" s="24">
        <v>3.241755249900205E-05</v>
      </c>
      <c r="U123" s="24">
        <v>-6.956745672766874E-05</v>
      </c>
      <c r="V123" s="24">
        <v>-5.5406032120307415E-06</v>
      </c>
      <c r="W123" s="24">
        <v>1.9032566043962015E-05</v>
      </c>
      <c r="X123" s="24">
        <v>67.5</v>
      </c>
    </row>
    <row r="124" spans="1:24" ht="12.75" hidden="1">
      <c r="A124" s="24">
        <v>1766</v>
      </c>
      <c r="B124" s="24">
        <v>173.3000030517578</v>
      </c>
      <c r="C124" s="24">
        <v>171.8000030517578</v>
      </c>
      <c r="D124" s="24">
        <v>8.501138687133789</v>
      </c>
      <c r="E124" s="24">
        <v>8.538383483886719</v>
      </c>
      <c r="F124" s="24">
        <v>34.85772215337358</v>
      </c>
      <c r="G124" s="24" t="s">
        <v>58</v>
      </c>
      <c r="H124" s="24">
        <v>-8.001105856792876</v>
      </c>
      <c r="I124" s="24">
        <v>97.79889719496494</v>
      </c>
      <c r="J124" s="24" t="s">
        <v>61</v>
      </c>
      <c r="K124" s="24">
        <v>-0.31478859290258776</v>
      </c>
      <c r="L124" s="24">
        <v>0.7315712746200203</v>
      </c>
      <c r="M124" s="24">
        <v>-0.0728538055156752</v>
      </c>
      <c r="N124" s="24">
        <v>-0.08459962581108338</v>
      </c>
      <c r="O124" s="24">
        <v>-0.012909288187606062</v>
      </c>
      <c r="P124" s="24">
        <v>0.02098173366430471</v>
      </c>
      <c r="Q124" s="24">
        <v>-0.0014242660177676836</v>
      </c>
      <c r="R124" s="24">
        <v>-0.0013003706526740003</v>
      </c>
      <c r="S124" s="24">
        <v>-0.00019082127647837818</v>
      </c>
      <c r="T124" s="24">
        <v>0.00030710983341744396</v>
      </c>
      <c r="U124" s="24">
        <v>-2.5737596489900514E-05</v>
      </c>
      <c r="V124" s="24">
        <v>-4.800900401996253E-05</v>
      </c>
      <c r="W124" s="24">
        <v>-1.2531802326145403E-05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1768</v>
      </c>
      <c r="B126" s="24">
        <v>117.68</v>
      </c>
      <c r="C126" s="24">
        <v>131.48</v>
      </c>
      <c r="D126" s="24">
        <v>9.51000983251112</v>
      </c>
      <c r="E126" s="24">
        <v>9.890223458893201</v>
      </c>
      <c r="F126" s="24">
        <v>26.015522320334227</v>
      </c>
      <c r="G126" s="24" t="s">
        <v>59</v>
      </c>
      <c r="H126" s="24">
        <v>14.91531063271978</v>
      </c>
      <c r="I126" s="24">
        <v>65.09531063271979</v>
      </c>
      <c r="J126" s="24" t="s">
        <v>73</v>
      </c>
      <c r="K126" s="24">
        <v>1.10738751363045</v>
      </c>
      <c r="M126" s="24" t="s">
        <v>68</v>
      </c>
      <c r="N126" s="24">
        <v>0.5890908518493084</v>
      </c>
      <c r="X126" s="24">
        <v>67.5</v>
      </c>
    </row>
    <row r="127" spans="1:24" ht="12.75" hidden="1">
      <c r="A127" s="24">
        <v>1767</v>
      </c>
      <c r="B127" s="24">
        <v>138.5399932861328</v>
      </c>
      <c r="C127" s="24">
        <v>146.33999633789062</v>
      </c>
      <c r="D127" s="24">
        <v>8.878091812133789</v>
      </c>
      <c r="E127" s="24">
        <v>9.72060775756836</v>
      </c>
      <c r="F127" s="24">
        <v>26.526549504264118</v>
      </c>
      <c r="G127" s="24" t="s">
        <v>56</v>
      </c>
      <c r="H127" s="24">
        <v>0.12063903451323199</v>
      </c>
      <c r="I127" s="24">
        <v>71.16063232064604</v>
      </c>
      <c r="J127" s="24" t="s">
        <v>62</v>
      </c>
      <c r="K127" s="24">
        <v>1.0116956212637813</v>
      </c>
      <c r="L127" s="24">
        <v>0.13178252865955664</v>
      </c>
      <c r="M127" s="24">
        <v>0.23950547757410806</v>
      </c>
      <c r="N127" s="24">
        <v>0.08624522266644224</v>
      </c>
      <c r="O127" s="24">
        <v>0.04063150626853727</v>
      </c>
      <c r="P127" s="24">
        <v>0.0037804576662184377</v>
      </c>
      <c r="Q127" s="24">
        <v>0.0049457484517159275</v>
      </c>
      <c r="R127" s="24">
        <v>0.0013275422715628153</v>
      </c>
      <c r="S127" s="24">
        <v>0.000533087115432604</v>
      </c>
      <c r="T127" s="24">
        <v>5.560507981912467E-05</v>
      </c>
      <c r="U127" s="24">
        <v>0.00010816722959329855</v>
      </c>
      <c r="V127" s="24">
        <v>4.927894142018017E-05</v>
      </c>
      <c r="W127" s="24">
        <v>3.324215699165345E-05</v>
      </c>
      <c r="X127" s="24">
        <v>67.5</v>
      </c>
    </row>
    <row r="128" spans="1:24" ht="12.75" hidden="1">
      <c r="A128" s="24">
        <v>1766</v>
      </c>
      <c r="B128" s="24">
        <v>173.3000030517578</v>
      </c>
      <c r="C128" s="24">
        <v>171.8000030517578</v>
      </c>
      <c r="D128" s="24">
        <v>8.501138687133789</v>
      </c>
      <c r="E128" s="24">
        <v>8.538383483886719</v>
      </c>
      <c r="F128" s="24">
        <v>35.125566701640544</v>
      </c>
      <c r="G128" s="24" t="s">
        <v>57</v>
      </c>
      <c r="H128" s="24">
        <v>-7.24962527166069</v>
      </c>
      <c r="I128" s="24">
        <v>98.55037778009712</v>
      </c>
      <c r="J128" s="24" t="s">
        <v>60</v>
      </c>
      <c r="K128" s="24">
        <v>0.8546230913132327</v>
      </c>
      <c r="L128" s="24">
        <v>-0.0007161429303957353</v>
      </c>
      <c r="M128" s="24">
        <v>-0.20085028967805152</v>
      </c>
      <c r="N128" s="24">
        <v>-0.0008916168471282107</v>
      </c>
      <c r="O128" s="24">
        <v>0.03455567978529281</v>
      </c>
      <c r="P128" s="24">
        <v>-8.216279317042272E-05</v>
      </c>
      <c r="Q128" s="24">
        <v>-0.004075398856988356</v>
      </c>
      <c r="R128" s="24">
        <v>-7.166934159237229E-05</v>
      </c>
      <c r="S128" s="24">
        <v>0.00047127188702838525</v>
      </c>
      <c r="T128" s="24">
        <v>-5.863788318387537E-06</v>
      </c>
      <c r="U128" s="24">
        <v>-8.399538221408025E-05</v>
      </c>
      <c r="V128" s="24">
        <v>-5.6468127306993164E-06</v>
      </c>
      <c r="W128" s="24">
        <v>2.9885851233152402E-05</v>
      </c>
      <c r="X128" s="24">
        <v>67.5</v>
      </c>
    </row>
    <row r="129" spans="1:24" ht="12.75" hidden="1">
      <c r="A129" s="24">
        <v>1765</v>
      </c>
      <c r="B129" s="24">
        <v>140.33999633789062</v>
      </c>
      <c r="C129" s="24">
        <v>149.83999633789062</v>
      </c>
      <c r="D129" s="24">
        <v>8.810173988342285</v>
      </c>
      <c r="E129" s="24">
        <v>9.193868637084961</v>
      </c>
      <c r="F129" s="24">
        <v>32.22631963610381</v>
      </c>
      <c r="G129" s="24" t="s">
        <v>58</v>
      </c>
      <c r="H129" s="24">
        <v>14.28398542899015</v>
      </c>
      <c r="I129" s="24">
        <v>87.12398176688077</v>
      </c>
      <c r="J129" s="24" t="s">
        <v>61</v>
      </c>
      <c r="K129" s="24">
        <v>0.5414308837502001</v>
      </c>
      <c r="L129" s="24">
        <v>-0.131780582785212</v>
      </c>
      <c r="M129" s="24">
        <v>0.13046852081726215</v>
      </c>
      <c r="N129" s="24">
        <v>-0.08624061370480918</v>
      </c>
      <c r="O129" s="24">
        <v>0.021373448393427044</v>
      </c>
      <c r="P129" s="24">
        <v>-0.0037795647158751218</v>
      </c>
      <c r="Q129" s="24">
        <v>0.0028020620807020853</v>
      </c>
      <c r="R129" s="24">
        <v>-0.0013256062719608245</v>
      </c>
      <c r="S129" s="24">
        <v>0.0002491679777518761</v>
      </c>
      <c r="T129" s="24">
        <v>-5.5295034933060376E-05</v>
      </c>
      <c r="U129" s="24">
        <v>6.815368900213644E-05</v>
      </c>
      <c r="V129" s="24">
        <v>-4.895434172244543E-05</v>
      </c>
      <c r="W129" s="24">
        <v>1.4555991808448424E-05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1768</v>
      </c>
      <c r="B131" s="24">
        <v>117.68</v>
      </c>
      <c r="C131" s="24">
        <v>131.48</v>
      </c>
      <c r="D131" s="24">
        <v>9.51000983251112</v>
      </c>
      <c r="E131" s="24">
        <v>9.890223458893201</v>
      </c>
      <c r="F131" s="24">
        <v>26.048424634867892</v>
      </c>
      <c r="G131" s="24" t="s">
        <v>59</v>
      </c>
      <c r="H131" s="24">
        <v>14.99763788176486</v>
      </c>
      <c r="I131" s="24">
        <v>65.17763788176487</v>
      </c>
      <c r="J131" s="24" t="s">
        <v>73</v>
      </c>
      <c r="K131" s="24">
        <v>1.240803505781535</v>
      </c>
      <c r="M131" s="24" t="s">
        <v>68</v>
      </c>
      <c r="N131" s="24">
        <v>0.870463199765718</v>
      </c>
      <c r="X131" s="24">
        <v>67.5</v>
      </c>
    </row>
    <row r="132" spans="1:24" ht="12.75" hidden="1">
      <c r="A132" s="24">
        <v>1766</v>
      </c>
      <c r="B132" s="24">
        <v>173.3000030517578</v>
      </c>
      <c r="C132" s="24">
        <v>171.8000030517578</v>
      </c>
      <c r="D132" s="24">
        <v>8.501138687133789</v>
      </c>
      <c r="E132" s="24">
        <v>8.538383483886719</v>
      </c>
      <c r="F132" s="24">
        <v>32.56836189305996</v>
      </c>
      <c r="G132" s="24" t="s">
        <v>56</v>
      </c>
      <c r="H132" s="24">
        <v>-14.424271081287642</v>
      </c>
      <c r="I132" s="24">
        <v>91.37573197047017</v>
      </c>
      <c r="J132" s="24" t="s">
        <v>62</v>
      </c>
      <c r="K132" s="24">
        <v>0.8233980821071151</v>
      </c>
      <c r="L132" s="24">
        <v>0.7183376565647714</v>
      </c>
      <c r="M132" s="24">
        <v>0.1949284701571394</v>
      </c>
      <c r="N132" s="24">
        <v>0.08530268796718612</v>
      </c>
      <c r="O132" s="24">
        <v>0.03306958305889129</v>
      </c>
      <c r="P132" s="24">
        <v>0.020606880317644936</v>
      </c>
      <c r="Q132" s="24">
        <v>0.004025232254565534</v>
      </c>
      <c r="R132" s="24">
        <v>0.0013129592737500418</v>
      </c>
      <c r="S132" s="24">
        <v>0.0004339092711127842</v>
      </c>
      <c r="T132" s="24">
        <v>0.00030322251116929766</v>
      </c>
      <c r="U132" s="24">
        <v>8.802434986130512E-05</v>
      </c>
      <c r="V132" s="24">
        <v>4.8721748689545856E-05</v>
      </c>
      <c r="W132" s="24">
        <v>2.7065623227088744E-05</v>
      </c>
      <c r="X132" s="24">
        <v>67.5</v>
      </c>
    </row>
    <row r="133" spans="1:24" ht="12.75" hidden="1">
      <c r="A133" s="24">
        <v>1765</v>
      </c>
      <c r="B133" s="24">
        <v>140.33999633789062</v>
      </c>
      <c r="C133" s="24">
        <v>149.83999633789062</v>
      </c>
      <c r="D133" s="24">
        <v>8.810173988342285</v>
      </c>
      <c r="E133" s="24">
        <v>9.193868637084961</v>
      </c>
      <c r="F133" s="24">
        <v>32.22631963610381</v>
      </c>
      <c r="G133" s="24" t="s">
        <v>57</v>
      </c>
      <c r="H133" s="24">
        <v>14.28398542899015</v>
      </c>
      <c r="I133" s="24">
        <v>87.12398176688077</v>
      </c>
      <c r="J133" s="24" t="s">
        <v>60</v>
      </c>
      <c r="K133" s="24">
        <v>0.03064974597425694</v>
      </c>
      <c r="L133" s="24">
        <v>0.003909067148243688</v>
      </c>
      <c r="M133" s="24">
        <v>-0.005041114273558424</v>
      </c>
      <c r="N133" s="24">
        <v>-0.0008825458608603744</v>
      </c>
      <c r="O133" s="24">
        <v>0.001587105796846895</v>
      </c>
      <c r="P133" s="24">
        <v>0.000447168608851983</v>
      </c>
      <c r="Q133" s="24">
        <v>1.5575554936007528E-06</v>
      </c>
      <c r="R133" s="24">
        <v>-7.092775464037336E-05</v>
      </c>
      <c r="S133" s="24">
        <v>5.0071552506640905E-05</v>
      </c>
      <c r="T133" s="24">
        <v>3.184128683044486E-05</v>
      </c>
      <c r="U133" s="24">
        <v>6.9900398358047835E-06</v>
      </c>
      <c r="V133" s="24">
        <v>-5.5939329871081325E-06</v>
      </c>
      <c r="W133" s="24">
        <v>4.022204851806778E-06</v>
      </c>
      <c r="X133" s="24">
        <v>67.5</v>
      </c>
    </row>
    <row r="134" spans="1:24" ht="12.75" hidden="1">
      <c r="A134" s="24">
        <v>1767</v>
      </c>
      <c r="B134" s="24">
        <v>138.5399932861328</v>
      </c>
      <c r="C134" s="24">
        <v>146.33999633789062</v>
      </c>
      <c r="D134" s="24">
        <v>8.878091812133789</v>
      </c>
      <c r="E134" s="24">
        <v>9.72060775756836</v>
      </c>
      <c r="F134" s="24">
        <v>29.080473828685587</v>
      </c>
      <c r="G134" s="24" t="s">
        <v>58</v>
      </c>
      <c r="H134" s="24">
        <v>6.971845588750398</v>
      </c>
      <c r="I134" s="24">
        <v>78.01183887488321</v>
      </c>
      <c r="J134" s="24" t="s">
        <v>61</v>
      </c>
      <c r="K134" s="24">
        <v>0.8228274391932909</v>
      </c>
      <c r="L134" s="24">
        <v>0.7183270202581816</v>
      </c>
      <c r="M134" s="24">
        <v>0.19486327423268787</v>
      </c>
      <c r="N134" s="24">
        <v>-0.08529812241327824</v>
      </c>
      <c r="O134" s="24">
        <v>0.03303147618376334</v>
      </c>
      <c r="P134" s="24">
        <v>0.020602027974473767</v>
      </c>
      <c r="Q134" s="24">
        <v>0.004025231953219046</v>
      </c>
      <c r="R134" s="24">
        <v>-0.0013110420695568515</v>
      </c>
      <c r="S134" s="24">
        <v>0.0004310105511321067</v>
      </c>
      <c r="T134" s="24">
        <v>0.00030154605574073785</v>
      </c>
      <c r="U134" s="24">
        <v>8.77463703613962E-05</v>
      </c>
      <c r="V134" s="24">
        <v>-4.839955277792354E-05</v>
      </c>
      <c r="W134" s="24">
        <v>2.6765086003987127E-05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1768</v>
      </c>
      <c r="B136" s="24">
        <v>117.68</v>
      </c>
      <c r="C136" s="24">
        <v>131.48</v>
      </c>
      <c r="D136" s="24">
        <v>9.51000983251112</v>
      </c>
      <c r="E136" s="24">
        <v>9.890223458893201</v>
      </c>
      <c r="F136" s="24">
        <v>26.015522320334227</v>
      </c>
      <c r="G136" s="24" t="s">
        <v>59</v>
      </c>
      <c r="H136" s="24">
        <v>14.91531063271978</v>
      </c>
      <c r="I136" s="24">
        <v>65.09531063271979</v>
      </c>
      <c r="J136" s="24" t="s">
        <v>73</v>
      </c>
      <c r="K136" s="24">
        <v>1.2444208585933705</v>
      </c>
      <c r="M136" s="24" t="s">
        <v>68</v>
      </c>
      <c r="N136" s="24">
        <v>0.8815833407776321</v>
      </c>
      <c r="X136" s="24">
        <v>67.5</v>
      </c>
    </row>
    <row r="137" spans="1:24" ht="12.75" hidden="1">
      <c r="A137" s="24">
        <v>1766</v>
      </c>
      <c r="B137" s="24">
        <v>173.3000030517578</v>
      </c>
      <c r="C137" s="24">
        <v>171.8000030517578</v>
      </c>
      <c r="D137" s="24">
        <v>8.501138687133789</v>
      </c>
      <c r="E137" s="24">
        <v>8.538383483886719</v>
      </c>
      <c r="F137" s="24">
        <v>32.56836189305996</v>
      </c>
      <c r="G137" s="24" t="s">
        <v>56</v>
      </c>
      <c r="H137" s="24">
        <v>-14.424271081287642</v>
      </c>
      <c r="I137" s="24">
        <v>91.37573197047017</v>
      </c>
      <c r="J137" s="24" t="s">
        <v>62</v>
      </c>
      <c r="K137" s="24">
        <v>0.8131244681278018</v>
      </c>
      <c r="L137" s="24">
        <v>0.7329615299958193</v>
      </c>
      <c r="M137" s="24">
        <v>0.1924963191848331</v>
      </c>
      <c r="N137" s="24">
        <v>0.08622981053981393</v>
      </c>
      <c r="O137" s="24">
        <v>0.03265698881566557</v>
      </c>
      <c r="P137" s="24">
        <v>0.021026392427233326</v>
      </c>
      <c r="Q137" s="24">
        <v>0.00397500719830497</v>
      </c>
      <c r="R137" s="24">
        <v>0.0013272292408213135</v>
      </c>
      <c r="S137" s="24">
        <v>0.00042849547610095714</v>
      </c>
      <c r="T137" s="24">
        <v>0.0003093945135356622</v>
      </c>
      <c r="U137" s="24">
        <v>8.692486809592399E-05</v>
      </c>
      <c r="V137" s="24">
        <v>4.925087280891216E-05</v>
      </c>
      <c r="W137" s="24">
        <v>2.6727922809783154E-05</v>
      </c>
      <c r="X137" s="24">
        <v>67.5</v>
      </c>
    </row>
    <row r="138" spans="1:24" ht="12.75" hidden="1">
      <c r="A138" s="24">
        <v>1767</v>
      </c>
      <c r="B138" s="24">
        <v>138.5399932861328</v>
      </c>
      <c r="C138" s="24">
        <v>146.33999633789062</v>
      </c>
      <c r="D138" s="24">
        <v>8.878091812133789</v>
      </c>
      <c r="E138" s="24">
        <v>9.72060775756836</v>
      </c>
      <c r="F138" s="24">
        <v>32.02051347399048</v>
      </c>
      <c r="G138" s="24" t="s">
        <v>57</v>
      </c>
      <c r="H138" s="24">
        <v>14.858852535282708</v>
      </c>
      <c r="I138" s="24">
        <v>85.89884582141552</v>
      </c>
      <c r="J138" s="24" t="s">
        <v>60</v>
      </c>
      <c r="K138" s="24">
        <v>0.00533465800614092</v>
      </c>
      <c r="L138" s="24">
        <v>0.0039886436175010235</v>
      </c>
      <c r="M138" s="24">
        <v>0.0009253523274461183</v>
      </c>
      <c r="N138" s="24">
        <v>-0.0008921473441640422</v>
      </c>
      <c r="O138" s="24">
        <v>0.0005662532624316118</v>
      </c>
      <c r="P138" s="24">
        <v>0.0004562771373383986</v>
      </c>
      <c r="Q138" s="24">
        <v>0.00012343858849018317</v>
      </c>
      <c r="R138" s="24">
        <v>-7.169952232654781E-05</v>
      </c>
      <c r="S138" s="24">
        <v>3.6373294848634303E-05</v>
      </c>
      <c r="T138" s="24">
        <v>3.249012244481717E-05</v>
      </c>
      <c r="U138" s="24">
        <v>9.556364857055309E-06</v>
      </c>
      <c r="V138" s="24">
        <v>-5.655042525666266E-06</v>
      </c>
      <c r="W138" s="24">
        <v>3.160303904700965E-06</v>
      </c>
      <c r="X138" s="24">
        <v>67.5</v>
      </c>
    </row>
    <row r="139" spans="1:24" ht="12.75" hidden="1">
      <c r="A139" s="24">
        <v>1765</v>
      </c>
      <c r="B139" s="24">
        <v>140.33999633789062</v>
      </c>
      <c r="C139" s="24">
        <v>149.83999633789062</v>
      </c>
      <c r="D139" s="24">
        <v>8.810173988342285</v>
      </c>
      <c r="E139" s="24">
        <v>9.193868637084961</v>
      </c>
      <c r="F139" s="24">
        <v>29.427201404103393</v>
      </c>
      <c r="G139" s="24" t="s">
        <v>58</v>
      </c>
      <c r="H139" s="24">
        <v>6.7165582898719975</v>
      </c>
      <c r="I139" s="24">
        <v>79.55655462776262</v>
      </c>
      <c r="J139" s="24" t="s">
        <v>61</v>
      </c>
      <c r="K139" s="24">
        <v>0.8131069684193329</v>
      </c>
      <c r="L139" s="24">
        <v>0.7329506771781474</v>
      </c>
      <c r="M139" s="24">
        <v>0.19249409503353404</v>
      </c>
      <c r="N139" s="24">
        <v>-0.0862251952670941</v>
      </c>
      <c r="O139" s="24">
        <v>0.03265207919488882</v>
      </c>
      <c r="P139" s="24">
        <v>0.021021441189365615</v>
      </c>
      <c r="Q139" s="24">
        <v>0.003973090125009484</v>
      </c>
      <c r="R139" s="24">
        <v>-0.0013252911514792759</v>
      </c>
      <c r="S139" s="24">
        <v>0.00042694889209463966</v>
      </c>
      <c r="T139" s="24">
        <v>0.00030768385877307544</v>
      </c>
      <c r="U139" s="24">
        <v>8.63979663198887E-05</v>
      </c>
      <c r="V139" s="24">
        <v>-4.892513634597812E-05</v>
      </c>
      <c r="W139" s="24">
        <v>2.654042834913669E-05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1768</v>
      </c>
      <c r="B141" s="24">
        <v>127.5</v>
      </c>
      <c r="C141" s="24">
        <v>139.1</v>
      </c>
      <c r="D141" s="24">
        <v>9.451598071568288</v>
      </c>
      <c r="E141" s="24">
        <v>9.756437587093533</v>
      </c>
      <c r="F141" s="24">
        <v>30.227816359719107</v>
      </c>
      <c r="G141" s="24" t="s">
        <v>59</v>
      </c>
      <c r="H141" s="24">
        <v>16.134033303417127</v>
      </c>
      <c r="I141" s="24">
        <v>76.13403330341713</v>
      </c>
      <c r="J141" s="24" t="s">
        <v>73</v>
      </c>
      <c r="K141" s="24">
        <v>0.7739540634439434</v>
      </c>
      <c r="M141" s="24" t="s">
        <v>68</v>
      </c>
      <c r="N141" s="24">
        <v>0.4337841356356729</v>
      </c>
      <c r="X141" s="24">
        <v>67.5</v>
      </c>
    </row>
    <row r="142" spans="1:24" ht="12.75" hidden="1">
      <c r="A142" s="24">
        <v>1765</v>
      </c>
      <c r="B142" s="24">
        <v>126.18000030517578</v>
      </c>
      <c r="C142" s="24">
        <v>141.3800048828125</v>
      </c>
      <c r="D142" s="24">
        <v>8.974705696105957</v>
      </c>
      <c r="E142" s="24">
        <v>9.195395469665527</v>
      </c>
      <c r="F142" s="24">
        <v>25.57754162103113</v>
      </c>
      <c r="G142" s="24" t="s">
        <v>56</v>
      </c>
      <c r="H142" s="24">
        <v>9.160932348080806</v>
      </c>
      <c r="I142" s="24">
        <v>67.84093265325659</v>
      </c>
      <c r="J142" s="24" t="s">
        <v>62</v>
      </c>
      <c r="K142" s="24">
        <v>0.8177397193598374</v>
      </c>
      <c r="L142" s="24">
        <v>0.24531937568474135</v>
      </c>
      <c r="M142" s="24">
        <v>0.19358815978849692</v>
      </c>
      <c r="N142" s="24">
        <v>0.08032444605969992</v>
      </c>
      <c r="O142" s="24">
        <v>0.03284183640706884</v>
      </c>
      <c r="P142" s="24">
        <v>0.007037301839602912</v>
      </c>
      <c r="Q142" s="24">
        <v>0.0039976287201539595</v>
      </c>
      <c r="R142" s="24">
        <v>0.001236429299396134</v>
      </c>
      <c r="S142" s="24">
        <v>0.0004308902888695712</v>
      </c>
      <c r="T142" s="24">
        <v>0.00010355484383442068</v>
      </c>
      <c r="U142" s="24">
        <v>8.745092861262951E-05</v>
      </c>
      <c r="V142" s="24">
        <v>4.588772814130365E-05</v>
      </c>
      <c r="W142" s="24">
        <v>2.6866893030973656E-05</v>
      </c>
      <c r="X142" s="24">
        <v>67.5</v>
      </c>
    </row>
    <row r="143" spans="1:24" ht="12.75" hidden="1">
      <c r="A143" s="24">
        <v>1767</v>
      </c>
      <c r="B143" s="24">
        <v>143.94000244140625</v>
      </c>
      <c r="C143" s="24">
        <v>148.74000549316406</v>
      </c>
      <c r="D143" s="24">
        <v>8.790481567382812</v>
      </c>
      <c r="E143" s="24">
        <v>9.67174243927002</v>
      </c>
      <c r="F143" s="24">
        <v>28.360503179410582</v>
      </c>
      <c r="G143" s="24" t="s">
        <v>57</v>
      </c>
      <c r="H143" s="24">
        <v>0.4161060664367966</v>
      </c>
      <c r="I143" s="24">
        <v>76.85610850784305</v>
      </c>
      <c r="J143" s="24" t="s">
        <v>60</v>
      </c>
      <c r="K143" s="24">
        <v>0.6023977676232937</v>
      </c>
      <c r="L143" s="24">
        <v>0.001335920039666611</v>
      </c>
      <c r="M143" s="24">
        <v>-0.14408793155878052</v>
      </c>
      <c r="N143" s="24">
        <v>-0.0008304269811659973</v>
      </c>
      <c r="O143" s="24">
        <v>0.02395230076738593</v>
      </c>
      <c r="P143" s="24">
        <v>0.00015269281197570562</v>
      </c>
      <c r="Q143" s="24">
        <v>-0.003044426324774058</v>
      </c>
      <c r="R143" s="24">
        <v>-6.674028760471674E-05</v>
      </c>
      <c r="S143" s="24">
        <v>0.0002936437182255916</v>
      </c>
      <c r="T143" s="24">
        <v>1.0861119826436256E-05</v>
      </c>
      <c r="U143" s="24">
        <v>-7.087933646255279E-05</v>
      </c>
      <c r="V143" s="24">
        <v>-5.26090175709919E-06</v>
      </c>
      <c r="W143" s="24">
        <v>1.764876842015583E-05</v>
      </c>
      <c r="X143" s="24">
        <v>67.5</v>
      </c>
    </row>
    <row r="144" spans="1:24" ht="12.75" hidden="1">
      <c r="A144" s="24">
        <v>1766</v>
      </c>
      <c r="B144" s="24">
        <v>173.16000366210938</v>
      </c>
      <c r="C144" s="24">
        <v>167.25999450683594</v>
      </c>
      <c r="D144" s="24">
        <v>8.322596549987793</v>
      </c>
      <c r="E144" s="24">
        <v>8.61921501159668</v>
      </c>
      <c r="F144" s="24">
        <v>35.06979194868951</v>
      </c>
      <c r="G144" s="24" t="s">
        <v>58</v>
      </c>
      <c r="H144" s="24">
        <v>-5.155886462704629</v>
      </c>
      <c r="I144" s="24">
        <v>100.50411719940475</v>
      </c>
      <c r="J144" s="24" t="s">
        <v>61</v>
      </c>
      <c r="K144" s="24">
        <v>-0.553005586030718</v>
      </c>
      <c r="L144" s="24">
        <v>0.24531573819059976</v>
      </c>
      <c r="M144" s="24">
        <v>-0.12928667212597278</v>
      </c>
      <c r="N144" s="24">
        <v>-0.08032015329807703</v>
      </c>
      <c r="O144" s="24">
        <v>-0.022469390435375772</v>
      </c>
      <c r="P144" s="24">
        <v>0.00703564510807996</v>
      </c>
      <c r="Q144" s="24">
        <v>-0.0025908500028412502</v>
      </c>
      <c r="R144" s="24">
        <v>-0.0012346267235142994</v>
      </c>
      <c r="S144" s="24">
        <v>-0.0003153407804086745</v>
      </c>
      <c r="T144" s="24">
        <v>0.00010298369656254842</v>
      </c>
      <c r="U144" s="24">
        <v>-5.122289115072927E-05</v>
      </c>
      <c r="V144" s="24">
        <v>-4.558515664854451E-05</v>
      </c>
      <c r="W144" s="24">
        <v>-2.025712009120475E-05</v>
      </c>
      <c r="X144" s="24">
        <v>67.5</v>
      </c>
    </row>
    <row r="145" s="100" customFormat="1" ht="12.75">
      <c r="A145" s="100" t="s">
        <v>93</v>
      </c>
    </row>
    <row r="146" spans="1:24" s="100" customFormat="1" ht="12.75">
      <c r="A146" s="100">
        <v>1768</v>
      </c>
      <c r="B146" s="100">
        <v>127.5</v>
      </c>
      <c r="C146" s="100">
        <v>139.1</v>
      </c>
      <c r="D146" s="100">
        <v>9.451598071568288</v>
      </c>
      <c r="E146" s="100">
        <v>9.756437587093533</v>
      </c>
      <c r="F146" s="100">
        <v>28.348830987207624</v>
      </c>
      <c r="G146" s="100" t="s">
        <v>59</v>
      </c>
      <c r="H146" s="100">
        <v>11.401480570363802</v>
      </c>
      <c r="I146" s="100">
        <v>71.4014805703638</v>
      </c>
      <c r="J146" s="100" t="s">
        <v>73</v>
      </c>
      <c r="K146" s="100">
        <v>0.9715633752480693</v>
      </c>
      <c r="M146" s="100" t="s">
        <v>68</v>
      </c>
      <c r="N146" s="100">
        <v>0.5741408529336196</v>
      </c>
      <c r="X146" s="100">
        <v>67.5</v>
      </c>
    </row>
    <row r="147" spans="1:24" s="100" customFormat="1" ht="12.75">
      <c r="A147" s="100">
        <v>1765</v>
      </c>
      <c r="B147" s="100">
        <v>126.18000030517578</v>
      </c>
      <c r="C147" s="100">
        <v>141.3800048828125</v>
      </c>
      <c r="D147" s="100">
        <v>8.974705696105957</v>
      </c>
      <c r="E147" s="100">
        <v>9.195395469665527</v>
      </c>
      <c r="F147" s="100">
        <v>25.57754162103113</v>
      </c>
      <c r="G147" s="100" t="s">
        <v>56</v>
      </c>
      <c r="H147" s="100">
        <v>9.160932348080806</v>
      </c>
      <c r="I147" s="100">
        <v>67.84093265325659</v>
      </c>
      <c r="J147" s="100" t="s">
        <v>62</v>
      </c>
      <c r="K147" s="100">
        <v>0.8774975996928325</v>
      </c>
      <c r="L147" s="100">
        <v>0.38851029893270694</v>
      </c>
      <c r="M147" s="100">
        <v>0.20773552825503483</v>
      </c>
      <c r="N147" s="100">
        <v>0.07797906558508857</v>
      </c>
      <c r="O147" s="100">
        <v>0.0352418841559394</v>
      </c>
      <c r="P147" s="100">
        <v>0.011145219720611464</v>
      </c>
      <c r="Q147" s="100">
        <v>0.004289709711233255</v>
      </c>
      <c r="R147" s="100">
        <v>0.0012003397073688145</v>
      </c>
      <c r="S147" s="100">
        <v>0.00046236650276901996</v>
      </c>
      <c r="T147" s="100">
        <v>0.00016397793505645654</v>
      </c>
      <c r="U147" s="100">
        <v>9.381508575645528E-05</v>
      </c>
      <c r="V147" s="100">
        <v>4.45592850719283E-05</v>
      </c>
      <c r="W147" s="100">
        <v>2.882769893589256E-05</v>
      </c>
      <c r="X147" s="100">
        <v>67.5</v>
      </c>
    </row>
    <row r="148" spans="1:24" s="100" customFormat="1" ht="12.75">
      <c r="A148" s="100">
        <v>1766</v>
      </c>
      <c r="B148" s="100">
        <v>173.16000366210938</v>
      </c>
      <c r="C148" s="100">
        <v>167.25999450683594</v>
      </c>
      <c r="D148" s="100">
        <v>8.322596549987793</v>
      </c>
      <c r="E148" s="100">
        <v>8.61921501159668</v>
      </c>
      <c r="F148" s="100">
        <v>32.90574065341849</v>
      </c>
      <c r="G148" s="100" t="s">
        <v>57</v>
      </c>
      <c r="H148" s="100">
        <v>-11.357693001039962</v>
      </c>
      <c r="I148" s="100">
        <v>94.30231066106941</v>
      </c>
      <c r="J148" s="100" t="s">
        <v>60</v>
      </c>
      <c r="K148" s="100">
        <v>0.8755971828116819</v>
      </c>
      <c r="L148" s="100">
        <v>-0.0021129038154234898</v>
      </c>
      <c r="M148" s="100">
        <v>-0.20711686990415631</v>
      </c>
      <c r="N148" s="100">
        <v>-0.000805949335410996</v>
      </c>
      <c r="O148" s="100">
        <v>0.03518852282346535</v>
      </c>
      <c r="P148" s="100">
        <v>-0.0002419617584829627</v>
      </c>
      <c r="Q148" s="100">
        <v>-0.004266783761543998</v>
      </c>
      <c r="R148" s="100">
        <v>-6.478863351153471E-05</v>
      </c>
      <c r="S148" s="100">
        <v>0.0004623299986514219</v>
      </c>
      <c r="T148" s="100">
        <v>-1.7244687588398164E-05</v>
      </c>
      <c r="U148" s="100">
        <v>-9.225258011238715E-05</v>
      </c>
      <c r="V148" s="100">
        <v>-5.10474017112739E-06</v>
      </c>
      <c r="W148" s="100">
        <v>2.879755160016594E-05</v>
      </c>
      <c r="X148" s="100">
        <v>67.5</v>
      </c>
    </row>
    <row r="149" spans="1:24" s="100" customFormat="1" ht="12.75">
      <c r="A149" s="100">
        <v>1767</v>
      </c>
      <c r="B149" s="100">
        <v>143.94000244140625</v>
      </c>
      <c r="C149" s="100">
        <v>148.74000549316406</v>
      </c>
      <c r="D149" s="100">
        <v>8.790481567382812</v>
      </c>
      <c r="E149" s="100">
        <v>9.67174243927002</v>
      </c>
      <c r="F149" s="100">
        <v>32.17387277614657</v>
      </c>
      <c r="G149" s="100" t="s">
        <v>58</v>
      </c>
      <c r="H149" s="100">
        <v>10.750222695228643</v>
      </c>
      <c r="I149" s="100">
        <v>87.1902251366349</v>
      </c>
      <c r="J149" s="100" t="s">
        <v>61</v>
      </c>
      <c r="K149" s="100">
        <v>0.057720108445225585</v>
      </c>
      <c r="L149" s="100">
        <v>-0.3885045534022067</v>
      </c>
      <c r="M149" s="100">
        <v>0.01602035893802507</v>
      </c>
      <c r="N149" s="100">
        <v>-0.07797490054621613</v>
      </c>
      <c r="O149" s="100">
        <v>0.0019386233164569544</v>
      </c>
      <c r="P149" s="100">
        <v>-0.011142592926609967</v>
      </c>
      <c r="Q149" s="100">
        <v>0.0004429060158468668</v>
      </c>
      <c r="R149" s="100">
        <v>-0.001198589940744523</v>
      </c>
      <c r="S149" s="100">
        <v>-5.809925114004268E-06</v>
      </c>
      <c r="T149" s="100">
        <v>-0.00016306864792276299</v>
      </c>
      <c r="U149" s="100">
        <v>1.705085857365108E-05</v>
      </c>
      <c r="V149" s="100">
        <v>-4.426591819793927E-05</v>
      </c>
      <c r="W149" s="100">
        <v>-1.3180469544903169E-06</v>
      </c>
      <c r="X149" s="100">
        <v>67.5</v>
      </c>
    </row>
    <row r="150" ht="12.75" hidden="1">
      <c r="A150" s="24" t="s">
        <v>92</v>
      </c>
    </row>
    <row r="151" spans="1:24" ht="12.75" hidden="1">
      <c r="A151" s="24">
        <v>1768</v>
      </c>
      <c r="B151" s="24">
        <v>127.5</v>
      </c>
      <c r="C151" s="24">
        <v>139.1</v>
      </c>
      <c r="D151" s="24">
        <v>9.451598071568288</v>
      </c>
      <c r="E151" s="24">
        <v>9.756437587093533</v>
      </c>
      <c r="F151" s="24">
        <v>30.227816359719107</v>
      </c>
      <c r="G151" s="24" t="s">
        <v>59</v>
      </c>
      <c r="H151" s="24">
        <v>16.134033303417127</v>
      </c>
      <c r="I151" s="24">
        <v>76.13403330341713</v>
      </c>
      <c r="J151" s="24" t="s">
        <v>73</v>
      </c>
      <c r="K151" s="24">
        <v>0.8802362908374555</v>
      </c>
      <c r="M151" s="24" t="s">
        <v>68</v>
      </c>
      <c r="N151" s="24">
        <v>0.7224175414212277</v>
      </c>
      <c r="X151" s="24">
        <v>67.5</v>
      </c>
    </row>
    <row r="152" spans="1:24" ht="12.75" hidden="1">
      <c r="A152" s="24">
        <v>1767</v>
      </c>
      <c r="B152" s="24">
        <v>143.94000244140625</v>
      </c>
      <c r="C152" s="24">
        <v>148.74000549316406</v>
      </c>
      <c r="D152" s="24">
        <v>8.790481567382812</v>
      </c>
      <c r="E152" s="24">
        <v>9.67174243927002</v>
      </c>
      <c r="F152" s="24">
        <v>28.73928369057092</v>
      </c>
      <c r="G152" s="24" t="s">
        <v>56</v>
      </c>
      <c r="H152" s="24">
        <v>1.442589830925499</v>
      </c>
      <c r="I152" s="24">
        <v>77.88259227233175</v>
      </c>
      <c r="J152" s="24" t="s">
        <v>62</v>
      </c>
      <c r="K152" s="24">
        <v>0.5000225407952432</v>
      </c>
      <c r="L152" s="24">
        <v>0.7804688069947587</v>
      </c>
      <c r="M152" s="24">
        <v>0.11837335604284138</v>
      </c>
      <c r="N152" s="24">
        <v>0.07847152235192334</v>
      </c>
      <c r="O152" s="24">
        <v>0.02008160719088366</v>
      </c>
      <c r="P152" s="24">
        <v>0.022389083732155222</v>
      </c>
      <c r="Q152" s="24">
        <v>0.002444497886868148</v>
      </c>
      <c r="R152" s="24">
        <v>0.0012078659960643892</v>
      </c>
      <c r="S152" s="24">
        <v>0.0002634509185180007</v>
      </c>
      <c r="T152" s="24">
        <v>0.0003294350353866302</v>
      </c>
      <c r="U152" s="24">
        <v>5.3490219393485466E-05</v>
      </c>
      <c r="V152" s="24">
        <v>4.4817270238727806E-05</v>
      </c>
      <c r="W152" s="24">
        <v>1.6422272608162467E-05</v>
      </c>
      <c r="X152" s="24">
        <v>67.5</v>
      </c>
    </row>
    <row r="153" spans="1:24" ht="12.75" hidden="1">
      <c r="A153" s="24">
        <v>1765</v>
      </c>
      <c r="B153" s="24">
        <v>126.18000030517578</v>
      </c>
      <c r="C153" s="24">
        <v>141.3800048828125</v>
      </c>
      <c r="D153" s="24">
        <v>8.974705696105957</v>
      </c>
      <c r="E153" s="24">
        <v>9.195395469665527</v>
      </c>
      <c r="F153" s="24">
        <v>27.350001246197603</v>
      </c>
      <c r="G153" s="24" t="s">
        <v>57</v>
      </c>
      <c r="H153" s="24">
        <v>13.862139205375613</v>
      </c>
      <c r="I153" s="24">
        <v>72.5421395105514</v>
      </c>
      <c r="J153" s="24" t="s">
        <v>60</v>
      </c>
      <c r="K153" s="24">
        <v>0.08546566014072252</v>
      </c>
      <c r="L153" s="24">
        <v>0.004247510316362057</v>
      </c>
      <c r="M153" s="24">
        <v>-0.02155674147114352</v>
      </c>
      <c r="N153" s="24">
        <v>-0.0008116693480413697</v>
      </c>
      <c r="O153" s="24">
        <v>0.003218635421413416</v>
      </c>
      <c r="P153" s="24">
        <v>0.00048591214669047923</v>
      </c>
      <c r="Q153" s="24">
        <v>-0.0005080464334224573</v>
      </c>
      <c r="R153" s="24">
        <v>-6.522427775789905E-05</v>
      </c>
      <c r="S153" s="24">
        <v>2.4604212305077734E-05</v>
      </c>
      <c r="T153" s="24">
        <v>3.4596572563192095E-05</v>
      </c>
      <c r="U153" s="24">
        <v>-1.5248293941535605E-05</v>
      </c>
      <c r="V153" s="24">
        <v>-5.144960441475928E-06</v>
      </c>
      <c r="W153" s="24">
        <v>9.975094578428722E-07</v>
      </c>
      <c r="X153" s="24">
        <v>67.5</v>
      </c>
    </row>
    <row r="154" spans="1:24" ht="12.75" hidden="1">
      <c r="A154" s="24">
        <v>1766</v>
      </c>
      <c r="B154" s="24">
        <v>173.16000366210938</v>
      </c>
      <c r="C154" s="24">
        <v>167.25999450683594</v>
      </c>
      <c r="D154" s="24">
        <v>8.322596549987793</v>
      </c>
      <c r="E154" s="24">
        <v>8.61921501159668</v>
      </c>
      <c r="F154" s="24">
        <v>32.90574065341849</v>
      </c>
      <c r="G154" s="24" t="s">
        <v>58</v>
      </c>
      <c r="H154" s="24">
        <v>-11.357693001039962</v>
      </c>
      <c r="I154" s="24">
        <v>94.30231066106941</v>
      </c>
      <c r="J154" s="24" t="s">
        <v>61</v>
      </c>
      <c r="K154" s="24">
        <v>-0.49266435048625257</v>
      </c>
      <c r="L154" s="24">
        <v>0.7804572488919136</v>
      </c>
      <c r="M154" s="24">
        <v>-0.11639397887344333</v>
      </c>
      <c r="N154" s="24">
        <v>-0.07846732449305159</v>
      </c>
      <c r="O154" s="24">
        <v>-0.01982199115611177</v>
      </c>
      <c r="P154" s="24">
        <v>0.022383810215223773</v>
      </c>
      <c r="Q154" s="24">
        <v>-0.002391120812587595</v>
      </c>
      <c r="R154" s="24">
        <v>-0.0012061036680317242</v>
      </c>
      <c r="S154" s="24">
        <v>-0.00026229948380586816</v>
      </c>
      <c r="T154" s="24">
        <v>0.0003276133692434881</v>
      </c>
      <c r="U154" s="24">
        <v>-5.127078215353982E-05</v>
      </c>
      <c r="V154" s="24">
        <v>-4.452097363835168E-05</v>
      </c>
      <c r="W154" s="24">
        <v>-1.639194962468825E-05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1768</v>
      </c>
      <c r="B156" s="24">
        <v>127.5</v>
      </c>
      <c r="C156" s="24">
        <v>139.1</v>
      </c>
      <c r="D156" s="24">
        <v>9.451598071568288</v>
      </c>
      <c r="E156" s="24">
        <v>9.756437587093533</v>
      </c>
      <c r="F156" s="24">
        <v>26.204562791841106</v>
      </c>
      <c r="G156" s="24" t="s">
        <v>59</v>
      </c>
      <c r="H156" s="24">
        <v>6.000766729352179</v>
      </c>
      <c r="I156" s="24">
        <v>66.00076672935218</v>
      </c>
      <c r="J156" s="24" t="s">
        <v>73</v>
      </c>
      <c r="K156" s="24">
        <v>0.8219270381965209</v>
      </c>
      <c r="M156" s="24" t="s">
        <v>68</v>
      </c>
      <c r="N156" s="24">
        <v>0.4952058256848045</v>
      </c>
      <c r="X156" s="24">
        <v>67.5</v>
      </c>
    </row>
    <row r="157" spans="1:24" ht="12.75" hidden="1">
      <c r="A157" s="24">
        <v>1767</v>
      </c>
      <c r="B157" s="24">
        <v>143.94000244140625</v>
      </c>
      <c r="C157" s="24">
        <v>148.74000549316406</v>
      </c>
      <c r="D157" s="24">
        <v>8.790481567382812</v>
      </c>
      <c r="E157" s="24">
        <v>9.67174243927002</v>
      </c>
      <c r="F157" s="24">
        <v>28.73928369057092</v>
      </c>
      <c r="G157" s="24" t="s">
        <v>56</v>
      </c>
      <c r="H157" s="24">
        <v>1.442589830925499</v>
      </c>
      <c r="I157" s="24">
        <v>77.88259227233175</v>
      </c>
      <c r="J157" s="24" t="s">
        <v>62</v>
      </c>
      <c r="K157" s="24">
        <v>0.7959178895678698</v>
      </c>
      <c r="L157" s="24">
        <v>0.380715211689538</v>
      </c>
      <c r="M157" s="24">
        <v>0.18842305398821924</v>
      </c>
      <c r="N157" s="24">
        <v>0.08268241442316354</v>
      </c>
      <c r="O157" s="24">
        <v>0.031965598367825795</v>
      </c>
      <c r="P157" s="24">
        <v>0.010921522845565109</v>
      </c>
      <c r="Q157" s="24">
        <v>0.003890906987608075</v>
      </c>
      <c r="R157" s="24">
        <v>0.0012726993783984146</v>
      </c>
      <c r="S157" s="24">
        <v>0.0004193811807521487</v>
      </c>
      <c r="T157" s="24">
        <v>0.00016069317248941877</v>
      </c>
      <c r="U157" s="24">
        <v>8.509809754453818E-05</v>
      </c>
      <c r="V157" s="24">
        <v>4.724164807149356E-05</v>
      </c>
      <c r="W157" s="24">
        <v>2.6152338769680236E-05</v>
      </c>
      <c r="X157" s="24">
        <v>67.5</v>
      </c>
    </row>
    <row r="158" spans="1:24" ht="12.75" hidden="1">
      <c r="A158" s="24">
        <v>1766</v>
      </c>
      <c r="B158" s="24">
        <v>173.16000366210938</v>
      </c>
      <c r="C158" s="24">
        <v>167.25999450683594</v>
      </c>
      <c r="D158" s="24">
        <v>8.322596549987793</v>
      </c>
      <c r="E158" s="24">
        <v>8.61921501159668</v>
      </c>
      <c r="F158" s="24">
        <v>35.06979194868951</v>
      </c>
      <c r="G158" s="24" t="s">
        <v>57</v>
      </c>
      <c r="H158" s="24">
        <v>-5.155886462704629</v>
      </c>
      <c r="I158" s="24">
        <v>100.50411719940475</v>
      </c>
      <c r="J158" s="24" t="s">
        <v>60</v>
      </c>
      <c r="K158" s="24">
        <v>0.4317132855197096</v>
      </c>
      <c r="L158" s="24">
        <v>-0.0020707307526924533</v>
      </c>
      <c r="M158" s="24">
        <v>-0.1003963334184244</v>
      </c>
      <c r="N158" s="24">
        <v>-0.000854878279201224</v>
      </c>
      <c r="O158" s="24">
        <v>0.01762705974755556</v>
      </c>
      <c r="P158" s="24">
        <v>-0.00023707583343539394</v>
      </c>
      <c r="Q158" s="24">
        <v>-0.001986045726335942</v>
      </c>
      <c r="R158" s="24">
        <v>-6.872959155022705E-05</v>
      </c>
      <c r="S158" s="24">
        <v>0.00025436299562196985</v>
      </c>
      <c r="T158" s="24">
        <v>-1.689066224529407E-05</v>
      </c>
      <c r="U158" s="24">
        <v>-3.749556272500252E-05</v>
      </c>
      <c r="V158" s="24">
        <v>-5.41889171546564E-06</v>
      </c>
      <c r="W158" s="24">
        <v>1.6541746842288767E-05</v>
      </c>
      <c r="X158" s="24">
        <v>67.5</v>
      </c>
    </row>
    <row r="159" spans="1:24" ht="12.75" hidden="1">
      <c r="A159" s="24">
        <v>1765</v>
      </c>
      <c r="B159" s="24">
        <v>126.18000030517578</v>
      </c>
      <c r="C159" s="24">
        <v>141.3800048828125</v>
      </c>
      <c r="D159" s="24">
        <v>8.974705696105957</v>
      </c>
      <c r="E159" s="24">
        <v>9.195395469665527</v>
      </c>
      <c r="F159" s="24">
        <v>29.238477148651192</v>
      </c>
      <c r="G159" s="24" t="s">
        <v>58</v>
      </c>
      <c r="H159" s="24">
        <v>18.871063378538082</v>
      </c>
      <c r="I159" s="24">
        <v>77.55106368371386</v>
      </c>
      <c r="J159" s="24" t="s">
        <v>61</v>
      </c>
      <c r="K159" s="24">
        <v>0.6686620417220867</v>
      </c>
      <c r="L159" s="24">
        <v>-0.38070958023926793</v>
      </c>
      <c r="M159" s="24">
        <v>0.1594484979872308</v>
      </c>
      <c r="N159" s="24">
        <v>-0.0826779948835935</v>
      </c>
      <c r="O159" s="24">
        <v>0.026666200398055468</v>
      </c>
      <c r="P159" s="24">
        <v>-0.010918949414453824</v>
      </c>
      <c r="Q159" s="24">
        <v>0.0033458600626924146</v>
      </c>
      <c r="R159" s="24">
        <v>-0.0012708422211356726</v>
      </c>
      <c r="S159" s="24">
        <v>0.000333436712476722</v>
      </c>
      <c r="T159" s="24">
        <v>-0.00015980300752373058</v>
      </c>
      <c r="U159" s="24">
        <v>7.639220497953398E-05</v>
      </c>
      <c r="V159" s="24">
        <v>-4.6929829800319E-05</v>
      </c>
      <c r="W159" s="24">
        <v>2.025624433427257E-05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1768</v>
      </c>
      <c r="B161" s="24">
        <v>127.5</v>
      </c>
      <c r="C161" s="24">
        <v>139.1</v>
      </c>
      <c r="D161" s="24">
        <v>9.451598071568288</v>
      </c>
      <c r="E161" s="24">
        <v>9.756437587093533</v>
      </c>
      <c r="F161" s="24">
        <v>28.348830987207624</v>
      </c>
      <c r="G161" s="24" t="s">
        <v>59</v>
      </c>
      <c r="H161" s="24">
        <v>11.401480570363802</v>
      </c>
      <c r="I161" s="24">
        <v>71.4014805703638</v>
      </c>
      <c r="J161" s="24" t="s">
        <v>73</v>
      </c>
      <c r="K161" s="24">
        <v>0.8676818676790305</v>
      </c>
      <c r="M161" s="24" t="s">
        <v>68</v>
      </c>
      <c r="N161" s="24">
        <v>0.7149371568771016</v>
      </c>
      <c r="X161" s="24">
        <v>67.5</v>
      </c>
    </row>
    <row r="162" spans="1:24" ht="12.75" hidden="1">
      <c r="A162" s="24">
        <v>1766</v>
      </c>
      <c r="B162" s="24">
        <v>173.16000366210938</v>
      </c>
      <c r="C162" s="24">
        <v>167.25999450683594</v>
      </c>
      <c r="D162" s="24">
        <v>8.322596549987793</v>
      </c>
      <c r="E162" s="24">
        <v>8.61921501159668</v>
      </c>
      <c r="F162" s="24">
        <v>33.40117369923024</v>
      </c>
      <c r="G162" s="24" t="s">
        <v>56</v>
      </c>
      <c r="H162" s="24">
        <v>-9.937865333582621</v>
      </c>
      <c r="I162" s="24">
        <v>95.72213832852675</v>
      </c>
      <c r="J162" s="24" t="s">
        <v>62</v>
      </c>
      <c r="K162" s="24">
        <v>0.4910507244014713</v>
      </c>
      <c r="L162" s="24">
        <v>0.7781817990722046</v>
      </c>
      <c r="M162" s="24">
        <v>0.11624967305041935</v>
      </c>
      <c r="N162" s="24">
        <v>0.08108858070458706</v>
      </c>
      <c r="O162" s="24">
        <v>0.019721920238270466</v>
      </c>
      <c r="P162" s="24">
        <v>0.02232358738155898</v>
      </c>
      <c r="Q162" s="24">
        <v>0.002400515753756624</v>
      </c>
      <c r="R162" s="24">
        <v>0.0012481018205504609</v>
      </c>
      <c r="S162" s="24">
        <v>0.00025875687302901964</v>
      </c>
      <c r="T162" s="24">
        <v>0.0003284697499320059</v>
      </c>
      <c r="U162" s="24">
        <v>5.247483753519149E-05</v>
      </c>
      <c r="V162" s="24">
        <v>4.630933164172216E-05</v>
      </c>
      <c r="W162" s="24">
        <v>1.6136605811401057E-05</v>
      </c>
      <c r="X162" s="24">
        <v>67.5</v>
      </c>
    </row>
    <row r="163" spans="1:24" ht="12.75" hidden="1">
      <c r="A163" s="24">
        <v>1765</v>
      </c>
      <c r="B163" s="24">
        <v>126.18000030517578</v>
      </c>
      <c r="C163" s="24">
        <v>141.3800048828125</v>
      </c>
      <c r="D163" s="24">
        <v>8.974705696105957</v>
      </c>
      <c r="E163" s="24">
        <v>9.195395469665527</v>
      </c>
      <c r="F163" s="24">
        <v>29.238477148651192</v>
      </c>
      <c r="G163" s="24" t="s">
        <v>57</v>
      </c>
      <c r="H163" s="24">
        <v>18.871063378538082</v>
      </c>
      <c r="I163" s="24">
        <v>77.55106368371386</v>
      </c>
      <c r="J163" s="24" t="s">
        <v>60</v>
      </c>
      <c r="K163" s="24">
        <v>-0.2857445769238741</v>
      </c>
      <c r="L163" s="24">
        <v>0.004234721185430067</v>
      </c>
      <c r="M163" s="24">
        <v>0.06871666812198947</v>
      </c>
      <c r="N163" s="24">
        <v>-0.0008390392909711195</v>
      </c>
      <c r="O163" s="24">
        <v>-0.011302544000505944</v>
      </c>
      <c r="P163" s="24">
        <v>0.0004844936326097154</v>
      </c>
      <c r="Q163" s="24">
        <v>0.0014693390396637125</v>
      </c>
      <c r="R163" s="24">
        <v>-6.743205438995268E-05</v>
      </c>
      <c r="S163" s="24">
        <v>-0.00013359477135341133</v>
      </c>
      <c r="T163" s="24">
        <v>3.450176433009277E-05</v>
      </c>
      <c r="U163" s="24">
        <v>3.530012017957361E-05</v>
      </c>
      <c r="V163" s="24">
        <v>-5.321374274292527E-06</v>
      </c>
      <c r="W163" s="24">
        <v>-7.857077228350455E-06</v>
      </c>
      <c r="X163" s="24">
        <v>67.5</v>
      </c>
    </row>
    <row r="164" spans="1:24" ht="12.75" hidden="1">
      <c r="A164" s="24">
        <v>1767</v>
      </c>
      <c r="B164" s="24">
        <v>143.94000244140625</v>
      </c>
      <c r="C164" s="24">
        <v>148.74000549316406</v>
      </c>
      <c r="D164" s="24">
        <v>8.790481567382812</v>
      </c>
      <c r="E164" s="24">
        <v>9.67174243927002</v>
      </c>
      <c r="F164" s="24">
        <v>28.360503179410582</v>
      </c>
      <c r="G164" s="24" t="s">
        <v>58</v>
      </c>
      <c r="H164" s="24">
        <v>0.4161060664367966</v>
      </c>
      <c r="I164" s="24">
        <v>76.85610850784305</v>
      </c>
      <c r="J164" s="24" t="s">
        <v>61</v>
      </c>
      <c r="K164" s="24">
        <v>0.3993505361130819</v>
      </c>
      <c r="L164" s="24">
        <v>0.7781702767028144</v>
      </c>
      <c r="M164" s="24">
        <v>0.09376569738738016</v>
      </c>
      <c r="N164" s="24">
        <v>-0.08108423973715567</v>
      </c>
      <c r="O164" s="24">
        <v>0.01616188841074363</v>
      </c>
      <c r="P164" s="24">
        <v>0.02231832922738752</v>
      </c>
      <c r="Q164" s="24">
        <v>0.0018982936207430745</v>
      </c>
      <c r="R164" s="24">
        <v>-0.0012462788903380034</v>
      </c>
      <c r="S164" s="24">
        <v>0.00022160224819885277</v>
      </c>
      <c r="T164" s="24">
        <v>0.000326652728258169</v>
      </c>
      <c r="U164" s="24">
        <v>3.88266672488433E-05</v>
      </c>
      <c r="V164" s="24">
        <v>-4.6002577894460513E-05</v>
      </c>
      <c r="W164" s="24">
        <v>1.4094551590606885E-05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1768</v>
      </c>
      <c r="B166" s="24">
        <v>127.5</v>
      </c>
      <c r="C166" s="24">
        <v>139.1</v>
      </c>
      <c r="D166" s="24">
        <v>9.451598071568288</v>
      </c>
      <c r="E166" s="24">
        <v>9.756437587093533</v>
      </c>
      <c r="F166" s="24">
        <v>26.204562791841106</v>
      </c>
      <c r="G166" s="24" t="s">
        <v>59</v>
      </c>
      <c r="H166" s="24">
        <v>6.000766729352179</v>
      </c>
      <c r="I166" s="24">
        <v>66.00076672935218</v>
      </c>
      <c r="J166" s="24" t="s">
        <v>73</v>
      </c>
      <c r="K166" s="24">
        <v>0.9910817080357499</v>
      </c>
      <c r="M166" s="24" t="s">
        <v>68</v>
      </c>
      <c r="N166" s="24">
        <v>0.5472573040947876</v>
      </c>
      <c r="X166" s="24">
        <v>67.5</v>
      </c>
    </row>
    <row r="167" spans="1:24" ht="12.75" hidden="1">
      <c r="A167" s="24">
        <v>1766</v>
      </c>
      <c r="B167" s="24">
        <v>173.16000366210938</v>
      </c>
      <c r="C167" s="24">
        <v>167.25999450683594</v>
      </c>
      <c r="D167" s="24">
        <v>8.322596549987793</v>
      </c>
      <c r="E167" s="24">
        <v>8.61921501159668</v>
      </c>
      <c r="F167" s="24">
        <v>33.40117369923024</v>
      </c>
      <c r="G167" s="24" t="s">
        <v>56</v>
      </c>
      <c r="H167" s="24">
        <v>-9.937865333582621</v>
      </c>
      <c r="I167" s="24">
        <v>95.72213832852675</v>
      </c>
      <c r="J167" s="24" t="s">
        <v>62</v>
      </c>
      <c r="K167" s="24">
        <v>0.9334490074338461</v>
      </c>
      <c r="L167" s="24">
        <v>0.2508274547039937</v>
      </c>
      <c r="M167" s="24">
        <v>0.22098136973368052</v>
      </c>
      <c r="N167" s="24">
        <v>0.08079366521994669</v>
      </c>
      <c r="O167" s="24">
        <v>0.037489376746171484</v>
      </c>
      <c r="P167" s="24">
        <v>0.007195502323446834</v>
      </c>
      <c r="Q167" s="24">
        <v>0.004563238918516352</v>
      </c>
      <c r="R167" s="24">
        <v>0.0012435692379247215</v>
      </c>
      <c r="S167" s="24">
        <v>0.0004918720475282966</v>
      </c>
      <c r="T167" s="24">
        <v>0.0001058755687623085</v>
      </c>
      <c r="U167" s="24">
        <v>9.979630129265526E-05</v>
      </c>
      <c r="V167" s="24">
        <v>4.6148855199621046E-05</v>
      </c>
      <c r="W167" s="24">
        <v>3.0676394666267795E-05</v>
      </c>
      <c r="X167" s="24">
        <v>67.5</v>
      </c>
    </row>
    <row r="168" spans="1:24" ht="12.75" hidden="1">
      <c r="A168" s="24">
        <v>1767</v>
      </c>
      <c r="B168" s="24">
        <v>143.94000244140625</v>
      </c>
      <c r="C168" s="24">
        <v>148.74000549316406</v>
      </c>
      <c r="D168" s="24">
        <v>8.790481567382812</v>
      </c>
      <c r="E168" s="24">
        <v>9.67174243927002</v>
      </c>
      <c r="F168" s="24">
        <v>32.17387277614657</v>
      </c>
      <c r="G168" s="24" t="s">
        <v>57</v>
      </c>
      <c r="H168" s="24">
        <v>10.750222695228643</v>
      </c>
      <c r="I168" s="24">
        <v>87.1902251366349</v>
      </c>
      <c r="J168" s="24" t="s">
        <v>60</v>
      </c>
      <c r="K168" s="24">
        <v>-0.17911138703709986</v>
      </c>
      <c r="L168" s="24">
        <v>0.0013652490077626714</v>
      </c>
      <c r="M168" s="24">
        <v>0.04486464898585985</v>
      </c>
      <c r="N168" s="24">
        <v>-0.0008358542666737283</v>
      </c>
      <c r="O168" s="24">
        <v>-0.00679625032660932</v>
      </c>
      <c r="P168" s="24">
        <v>0.00015615432595957615</v>
      </c>
      <c r="Q168" s="24">
        <v>0.0010434066858338077</v>
      </c>
      <c r="R168" s="24">
        <v>-6.719114434705911E-05</v>
      </c>
      <c r="S168" s="24">
        <v>-5.627776261294278E-05</v>
      </c>
      <c r="T168" s="24">
        <v>1.1119878440977353E-05</v>
      </c>
      <c r="U168" s="24">
        <v>3.043816495219974E-05</v>
      </c>
      <c r="V168" s="24">
        <v>-5.3016293882672004E-06</v>
      </c>
      <c r="W168" s="24">
        <v>-2.4892785334861685E-06</v>
      </c>
      <c r="X168" s="24">
        <v>67.5</v>
      </c>
    </row>
    <row r="169" spans="1:24" ht="12.75" hidden="1">
      <c r="A169" s="24">
        <v>1765</v>
      </c>
      <c r="B169" s="24">
        <v>126.18000030517578</v>
      </c>
      <c r="C169" s="24">
        <v>141.3800048828125</v>
      </c>
      <c r="D169" s="24">
        <v>8.974705696105957</v>
      </c>
      <c r="E169" s="24">
        <v>9.195395469665527</v>
      </c>
      <c r="F169" s="24">
        <v>27.350001246197603</v>
      </c>
      <c r="G169" s="24" t="s">
        <v>58</v>
      </c>
      <c r="H169" s="24">
        <v>13.862139205375613</v>
      </c>
      <c r="I169" s="24">
        <v>72.5421395105514</v>
      </c>
      <c r="J169" s="24" t="s">
        <v>61</v>
      </c>
      <c r="K169" s="24">
        <v>0.9161037935260822</v>
      </c>
      <c r="L169" s="24">
        <v>0.25082373916443956</v>
      </c>
      <c r="M169" s="24">
        <v>0.21637913263702024</v>
      </c>
      <c r="N169" s="24">
        <v>-0.08078934142148769</v>
      </c>
      <c r="O169" s="24">
        <v>0.036868202428575844</v>
      </c>
      <c r="P169" s="24">
        <v>0.007193807720061254</v>
      </c>
      <c r="Q169" s="24">
        <v>0.004442347568056736</v>
      </c>
      <c r="R169" s="24">
        <v>-0.0012417527127548404</v>
      </c>
      <c r="S169" s="24">
        <v>0.0004886419185609848</v>
      </c>
      <c r="T169" s="24">
        <v>0.00010529000125463102</v>
      </c>
      <c r="U169" s="24">
        <v>9.504114827819109E-05</v>
      </c>
      <c r="V169" s="24">
        <v>-4.584331534766058E-05</v>
      </c>
      <c r="W169" s="24">
        <v>3.0575229878176686E-05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1768</v>
      </c>
      <c r="B171" s="24">
        <v>129.04</v>
      </c>
      <c r="C171" s="24">
        <v>129.04</v>
      </c>
      <c r="D171" s="24">
        <v>9.124786324785957</v>
      </c>
      <c r="E171" s="24">
        <v>9.43911228144813</v>
      </c>
      <c r="F171" s="24">
        <v>32.68686436397581</v>
      </c>
      <c r="G171" s="24" t="s">
        <v>59</v>
      </c>
      <c r="H171" s="24">
        <v>23.74172164141069</v>
      </c>
      <c r="I171" s="24">
        <v>85.28172164141068</v>
      </c>
      <c r="J171" s="24" t="s">
        <v>73</v>
      </c>
      <c r="K171" s="24">
        <v>1.9960251621603107</v>
      </c>
      <c r="M171" s="24" t="s">
        <v>68</v>
      </c>
      <c r="N171" s="24">
        <v>1.0794689667062438</v>
      </c>
      <c r="X171" s="24">
        <v>67.5</v>
      </c>
    </row>
    <row r="172" spans="1:24" ht="12.75" hidden="1">
      <c r="A172" s="24">
        <v>1765</v>
      </c>
      <c r="B172" s="24">
        <v>129.77999877929688</v>
      </c>
      <c r="C172" s="24">
        <v>141.8800048828125</v>
      </c>
      <c r="D172" s="24">
        <v>9.094132423400879</v>
      </c>
      <c r="E172" s="24">
        <v>9.283854484558105</v>
      </c>
      <c r="F172" s="24">
        <v>24.089039545884617</v>
      </c>
      <c r="G172" s="24" t="s">
        <v>56</v>
      </c>
      <c r="H172" s="24">
        <v>0.7833619888592267</v>
      </c>
      <c r="I172" s="24">
        <v>63.0633607681561</v>
      </c>
      <c r="J172" s="24" t="s">
        <v>62</v>
      </c>
      <c r="K172" s="24">
        <v>1.3354303996522598</v>
      </c>
      <c r="L172" s="24">
        <v>0.329118713603731</v>
      </c>
      <c r="M172" s="24">
        <v>0.3161446268367032</v>
      </c>
      <c r="N172" s="24">
        <v>0.037082697887402566</v>
      </c>
      <c r="O172" s="24">
        <v>0.053633108136151714</v>
      </c>
      <c r="P172" s="24">
        <v>0.00944128651521537</v>
      </c>
      <c r="Q172" s="24">
        <v>0.0065283547177340156</v>
      </c>
      <c r="R172" s="24">
        <v>0.0005708210777009166</v>
      </c>
      <c r="S172" s="24">
        <v>0.0007036598073428351</v>
      </c>
      <c r="T172" s="24">
        <v>0.0001389569097700667</v>
      </c>
      <c r="U172" s="24">
        <v>0.00014278835056796482</v>
      </c>
      <c r="V172" s="24">
        <v>2.1194755404488244E-05</v>
      </c>
      <c r="W172" s="24">
        <v>4.387604612102392E-05</v>
      </c>
      <c r="X172" s="24">
        <v>67.5</v>
      </c>
    </row>
    <row r="173" spans="1:24" ht="12.75" hidden="1">
      <c r="A173" s="24">
        <v>1767</v>
      </c>
      <c r="B173" s="24">
        <v>169.24000549316406</v>
      </c>
      <c r="C173" s="24">
        <v>148.24000549316406</v>
      </c>
      <c r="D173" s="24">
        <v>8.662712097167969</v>
      </c>
      <c r="E173" s="24">
        <v>9.540426254272461</v>
      </c>
      <c r="F173" s="24">
        <v>33.11402623169585</v>
      </c>
      <c r="G173" s="24" t="s">
        <v>57</v>
      </c>
      <c r="H173" s="24">
        <v>-10.58170284639705</v>
      </c>
      <c r="I173" s="24">
        <v>91.15830264676701</v>
      </c>
      <c r="J173" s="24" t="s">
        <v>60</v>
      </c>
      <c r="K173" s="24">
        <v>1.3193573276421477</v>
      </c>
      <c r="L173" s="24">
        <v>0.001791418352870451</v>
      </c>
      <c r="M173" s="24">
        <v>-0.31287536160359997</v>
      </c>
      <c r="N173" s="24">
        <v>-0.0003830397468759562</v>
      </c>
      <c r="O173" s="24">
        <v>0.05289500249503891</v>
      </c>
      <c r="P173" s="24">
        <v>0.0002047147985080446</v>
      </c>
      <c r="Q173" s="24">
        <v>-0.0064831911533263</v>
      </c>
      <c r="R173" s="24">
        <v>-3.076327912866523E-05</v>
      </c>
      <c r="S173" s="24">
        <v>0.0006845402623056185</v>
      </c>
      <c r="T173" s="24">
        <v>1.4561747618830137E-05</v>
      </c>
      <c r="U173" s="24">
        <v>-0.00014268300992915375</v>
      </c>
      <c r="V173" s="24">
        <v>-2.4152232052103047E-06</v>
      </c>
      <c r="W173" s="24">
        <v>4.232335171799266E-05</v>
      </c>
      <c r="X173" s="24">
        <v>67.5</v>
      </c>
    </row>
    <row r="174" spans="1:24" ht="12.75" hidden="1">
      <c r="A174" s="24">
        <v>1766</v>
      </c>
      <c r="B174" s="24">
        <v>167.3000030517578</v>
      </c>
      <c r="C174" s="24">
        <v>181.5</v>
      </c>
      <c r="D174" s="24">
        <v>8.531381607055664</v>
      </c>
      <c r="E174" s="24">
        <v>8.64067268371582</v>
      </c>
      <c r="F174" s="24">
        <v>34.113016477971755</v>
      </c>
      <c r="G174" s="24" t="s">
        <v>58</v>
      </c>
      <c r="H174" s="24">
        <v>-4.45376848014358</v>
      </c>
      <c r="I174" s="24">
        <v>95.34623457161423</v>
      </c>
      <c r="J174" s="24" t="s">
        <v>61</v>
      </c>
      <c r="K174" s="24">
        <v>-0.20656861889542927</v>
      </c>
      <c r="L174" s="24">
        <v>0.3291138381540037</v>
      </c>
      <c r="M174" s="24">
        <v>-0.04534791262158441</v>
      </c>
      <c r="N174" s="24">
        <v>-0.037080719560988615</v>
      </c>
      <c r="O174" s="24">
        <v>-0.008867299441993097</v>
      </c>
      <c r="P174" s="24">
        <v>0.009439066845491634</v>
      </c>
      <c r="Q174" s="24">
        <v>-0.0007665818873359738</v>
      </c>
      <c r="R174" s="24">
        <v>-0.0005699915116954704</v>
      </c>
      <c r="S174" s="24">
        <v>-0.0001629164011151451</v>
      </c>
      <c r="T174" s="24">
        <v>0.00013819181697601328</v>
      </c>
      <c r="U174" s="24">
        <v>-5.483770188203987E-06</v>
      </c>
      <c r="V174" s="24">
        <v>-2.1056693793781997E-05</v>
      </c>
      <c r="W174" s="24">
        <v>-1.1568981051471457E-05</v>
      </c>
      <c r="X174" s="24">
        <v>67.5</v>
      </c>
    </row>
    <row r="175" s="100" customFormat="1" ht="12.75">
      <c r="A175" s="100" t="s">
        <v>88</v>
      </c>
    </row>
    <row r="176" spans="1:24" s="100" customFormat="1" ht="12.75">
      <c r="A176" s="100">
        <v>1768</v>
      </c>
      <c r="B176" s="100">
        <v>129.04</v>
      </c>
      <c r="C176" s="100">
        <v>129.04</v>
      </c>
      <c r="D176" s="100">
        <v>9.124786324785957</v>
      </c>
      <c r="E176" s="100">
        <v>9.43911228144813</v>
      </c>
      <c r="F176" s="100">
        <v>27.86280406940132</v>
      </c>
      <c r="G176" s="100" t="s">
        <v>59</v>
      </c>
      <c r="H176" s="100">
        <v>11.155498544505377</v>
      </c>
      <c r="I176" s="100">
        <v>72.69549854450537</v>
      </c>
      <c r="J176" s="100" t="s">
        <v>73</v>
      </c>
      <c r="K176" s="100">
        <v>0.6859437908656767</v>
      </c>
      <c r="M176" s="100" t="s">
        <v>68</v>
      </c>
      <c r="N176" s="100">
        <v>0.3594460134884595</v>
      </c>
      <c r="X176" s="100">
        <v>67.5</v>
      </c>
    </row>
    <row r="177" spans="1:24" s="100" customFormat="1" ht="12.75">
      <c r="A177" s="100">
        <v>1765</v>
      </c>
      <c r="B177" s="100">
        <v>129.77999877929688</v>
      </c>
      <c r="C177" s="100">
        <v>141.8800048828125</v>
      </c>
      <c r="D177" s="100">
        <v>9.094132423400879</v>
      </c>
      <c r="E177" s="100">
        <v>9.283854484558105</v>
      </c>
      <c r="F177" s="100">
        <v>24.089039545884617</v>
      </c>
      <c r="G177" s="100" t="s">
        <v>56</v>
      </c>
      <c r="H177" s="100">
        <v>0.7833619888592267</v>
      </c>
      <c r="I177" s="100">
        <v>63.0633607681561</v>
      </c>
      <c r="J177" s="100" t="s">
        <v>62</v>
      </c>
      <c r="K177" s="100">
        <v>0.7998770051340275</v>
      </c>
      <c r="L177" s="100">
        <v>0.08952287664147303</v>
      </c>
      <c r="M177" s="100">
        <v>0.189360117562962</v>
      </c>
      <c r="N177" s="100">
        <v>0.03485150557754705</v>
      </c>
      <c r="O177" s="100">
        <v>0.032124439700668465</v>
      </c>
      <c r="P177" s="100">
        <v>0.0025681599920167886</v>
      </c>
      <c r="Q177" s="100">
        <v>0.003910266519114233</v>
      </c>
      <c r="R177" s="100">
        <v>0.000536469234540456</v>
      </c>
      <c r="S177" s="100">
        <v>0.00042146682116788765</v>
      </c>
      <c r="T177" s="100">
        <v>3.776789463528406E-05</v>
      </c>
      <c r="U177" s="100">
        <v>8.551885650040386E-05</v>
      </c>
      <c r="V177" s="100">
        <v>1.9919023150848253E-05</v>
      </c>
      <c r="W177" s="100">
        <v>2.627920411581327E-05</v>
      </c>
      <c r="X177" s="100">
        <v>67.5</v>
      </c>
    </row>
    <row r="178" spans="1:24" s="100" customFormat="1" ht="12.75">
      <c r="A178" s="100">
        <v>1766</v>
      </c>
      <c r="B178" s="100">
        <v>167.3000030517578</v>
      </c>
      <c r="C178" s="100">
        <v>181.5</v>
      </c>
      <c r="D178" s="100">
        <v>8.531381607055664</v>
      </c>
      <c r="E178" s="100">
        <v>8.64067268371582</v>
      </c>
      <c r="F178" s="100">
        <v>32.49177165967583</v>
      </c>
      <c r="G178" s="100" t="s">
        <v>57</v>
      </c>
      <c r="H178" s="100">
        <v>-8.985164548359265</v>
      </c>
      <c r="I178" s="100">
        <v>90.81483850339855</v>
      </c>
      <c r="J178" s="100" t="s">
        <v>60</v>
      </c>
      <c r="K178" s="100">
        <v>0.7754217962382453</v>
      </c>
      <c r="L178" s="100">
        <v>-0.00048664997877489004</v>
      </c>
      <c r="M178" s="100">
        <v>-0.18303050807255705</v>
      </c>
      <c r="N178" s="100">
        <v>-0.00036011051628371627</v>
      </c>
      <c r="O178" s="100">
        <v>0.03122549325926963</v>
      </c>
      <c r="P178" s="100">
        <v>-5.5844142538452005E-05</v>
      </c>
      <c r="Q178" s="100">
        <v>-0.0037519491269679063</v>
      </c>
      <c r="R178" s="100">
        <v>-2.8941007808586696E-05</v>
      </c>
      <c r="S178" s="100">
        <v>0.00041542270146453417</v>
      </c>
      <c r="T178" s="100">
        <v>-3.986587490631241E-06</v>
      </c>
      <c r="U178" s="100">
        <v>-7.988898504937553E-05</v>
      </c>
      <c r="V178" s="100">
        <v>-2.2764916676547553E-06</v>
      </c>
      <c r="W178" s="100">
        <v>2.60351687061329E-05</v>
      </c>
      <c r="X178" s="100">
        <v>67.5</v>
      </c>
    </row>
    <row r="179" spans="1:24" s="100" customFormat="1" ht="12.75">
      <c r="A179" s="100">
        <v>1767</v>
      </c>
      <c r="B179" s="100">
        <v>169.24000549316406</v>
      </c>
      <c r="C179" s="100">
        <v>148.24000549316406</v>
      </c>
      <c r="D179" s="100">
        <v>8.662712097167969</v>
      </c>
      <c r="E179" s="100">
        <v>9.540426254272461</v>
      </c>
      <c r="F179" s="100">
        <v>39.12471329147974</v>
      </c>
      <c r="G179" s="100" t="s">
        <v>58</v>
      </c>
      <c r="H179" s="100">
        <v>5.9648815609779575</v>
      </c>
      <c r="I179" s="100">
        <v>107.70488705414202</v>
      </c>
      <c r="J179" s="100" t="s">
        <v>61</v>
      </c>
      <c r="K179" s="100">
        <v>0.19627598238407662</v>
      </c>
      <c r="L179" s="100">
        <v>-0.08952155390721586</v>
      </c>
      <c r="M179" s="100">
        <v>0.0485498428232308</v>
      </c>
      <c r="N179" s="100">
        <v>-0.034849645069037004</v>
      </c>
      <c r="O179" s="100">
        <v>0.007546402904509609</v>
      </c>
      <c r="P179" s="100">
        <v>-0.002567552760186208</v>
      </c>
      <c r="Q179" s="100">
        <v>0.0011013909383822374</v>
      </c>
      <c r="R179" s="100">
        <v>-0.0005356880227104635</v>
      </c>
      <c r="S179" s="100">
        <v>7.11214486162417E-05</v>
      </c>
      <c r="T179" s="100">
        <v>-3.755690329834797E-05</v>
      </c>
      <c r="U179" s="100">
        <v>3.0515977535011405E-05</v>
      </c>
      <c r="V179" s="100">
        <v>-1.9788508507998453E-05</v>
      </c>
      <c r="W179" s="100">
        <v>3.573032242196445E-06</v>
      </c>
      <c r="X179" s="100">
        <v>67.5</v>
      </c>
    </row>
    <row r="180" ht="12.75" hidden="1">
      <c r="A180" s="24" t="s">
        <v>87</v>
      </c>
    </row>
    <row r="181" spans="1:24" ht="12.75" hidden="1">
      <c r="A181" s="24">
        <v>1768</v>
      </c>
      <c r="B181" s="24">
        <v>129.04</v>
      </c>
      <c r="C181" s="24">
        <v>129.04</v>
      </c>
      <c r="D181" s="24">
        <v>9.124786324785957</v>
      </c>
      <c r="E181" s="24">
        <v>9.43911228144813</v>
      </c>
      <c r="F181" s="24">
        <v>32.68686436397581</v>
      </c>
      <c r="G181" s="24" t="s">
        <v>59</v>
      </c>
      <c r="H181" s="24">
        <v>23.74172164141069</v>
      </c>
      <c r="I181" s="24">
        <v>85.28172164141068</v>
      </c>
      <c r="J181" s="24" t="s">
        <v>73</v>
      </c>
      <c r="K181" s="24">
        <v>1.733429569006816</v>
      </c>
      <c r="M181" s="24" t="s">
        <v>68</v>
      </c>
      <c r="N181" s="24">
        <v>1.4878241314403489</v>
      </c>
      <c r="X181" s="24">
        <v>67.5</v>
      </c>
    </row>
    <row r="182" spans="1:24" ht="12.75" hidden="1">
      <c r="A182" s="24">
        <v>1767</v>
      </c>
      <c r="B182" s="24">
        <v>169.24000549316406</v>
      </c>
      <c r="C182" s="24">
        <v>148.24000549316406</v>
      </c>
      <c r="D182" s="24">
        <v>8.662712097167969</v>
      </c>
      <c r="E182" s="24">
        <v>9.540426254272461</v>
      </c>
      <c r="F182" s="24">
        <v>30.953378802613035</v>
      </c>
      <c r="G182" s="24" t="s">
        <v>56</v>
      </c>
      <c r="H182" s="24">
        <v>-16.529664319736852</v>
      </c>
      <c r="I182" s="24">
        <v>85.21034117342721</v>
      </c>
      <c r="J182" s="24" t="s">
        <v>62</v>
      </c>
      <c r="K182" s="24">
        <v>0.5723550075151497</v>
      </c>
      <c r="L182" s="24">
        <v>1.1766594244537394</v>
      </c>
      <c r="M182" s="24">
        <v>0.13549729615537112</v>
      </c>
      <c r="N182" s="24">
        <v>0.03572337467261028</v>
      </c>
      <c r="O182" s="24">
        <v>0.022986664318530147</v>
      </c>
      <c r="P182" s="24">
        <v>0.033754651675969964</v>
      </c>
      <c r="Q182" s="24">
        <v>0.0027979832862710195</v>
      </c>
      <c r="R182" s="24">
        <v>0.0005498132514828083</v>
      </c>
      <c r="S182" s="24">
        <v>0.00030163346508209983</v>
      </c>
      <c r="T182" s="24">
        <v>0.0004966983001469948</v>
      </c>
      <c r="U182" s="24">
        <v>6.120714573214143E-05</v>
      </c>
      <c r="V182" s="24">
        <v>2.0399854311559537E-05</v>
      </c>
      <c r="W182" s="24">
        <v>1.8819399517642843E-05</v>
      </c>
      <c r="X182" s="24">
        <v>67.5</v>
      </c>
    </row>
    <row r="183" spans="1:24" ht="12.75" hidden="1">
      <c r="A183" s="24">
        <v>1765</v>
      </c>
      <c r="B183" s="24">
        <v>129.77999877929688</v>
      </c>
      <c r="C183" s="24">
        <v>141.8800048828125</v>
      </c>
      <c r="D183" s="24">
        <v>9.094132423400879</v>
      </c>
      <c r="E183" s="24">
        <v>9.283854484558105</v>
      </c>
      <c r="F183" s="24">
        <v>27.959121375828836</v>
      </c>
      <c r="G183" s="24" t="s">
        <v>57</v>
      </c>
      <c r="H183" s="24">
        <v>10.914955910616612</v>
      </c>
      <c r="I183" s="24">
        <v>73.19495468991349</v>
      </c>
      <c r="J183" s="24" t="s">
        <v>60</v>
      </c>
      <c r="K183" s="24">
        <v>0.49446904651585283</v>
      </c>
      <c r="L183" s="24">
        <v>0.006402515534814802</v>
      </c>
      <c r="M183" s="24">
        <v>-0.1162753462246971</v>
      </c>
      <c r="N183" s="24">
        <v>-0.00036969544397323043</v>
      </c>
      <c r="O183" s="24">
        <v>0.019982135530434427</v>
      </c>
      <c r="P183" s="24">
        <v>0.0007324280159101607</v>
      </c>
      <c r="Q183" s="24">
        <v>-0.0023625321224872205</v>
      </c>
      <c r="R183" s="24">
        <v>-2.9678765482318977E-05</v>
      </c>
      <c r="S183" s="24">
        <v>0.0002716626663442227</v>
      </c>
      <c r="T183" s="24">
        <v>5.2152205803961185E-05</v>
      </c>
      <c r="U183" s="24">
        <v>-4.893682378754814E-05</v>
      </c>
      <c r="V183" s="24">
        <v>-2.3350317292964225E-06</v>
      </c>
      <c r="W183" s="24">
        <v>1.7210927100217752E-05</v>
      </c>
      <c r="X183" s="24">
        <v>67.5</v>
      </c>
    </row>
    <row r="184" spans="1:24" ht="12.75" hidden="1">
      <c r="A184" s="24">
        <v>1766</v>
      </c>
      <c r="B184" s="24">
        <v>167.3000030517578</v>
      </c>
      <c r="C184" s="24">
        <v>181.5</v>
      </c>
      <c r="D184" s="24">
        <v>8.531381607055664</v>
      </c>
      <c r="E184" s="24">
        <v>8.64067268371582</v>
      </c>
      <c r="F184" s="24">
        <v>32.49177165967583</v>
      </c>
      <c r="G184" s="24" t="s">
        <v>58</v>
      </c>
      <c r="H184" s="24">
        <v>-8.985164548359265</v>
      </c>
      <c r="I184" s="24">
        <v>90.81483850339855</v>
      </c>
      <c r="J184" s="24" t="s">
        <v>61</v>
      </c>
      <c r="K184" s="24">
        <v>0.28825443043493776</v>
      </c>
      <c r="L184" s="24">
        <v>1.1766420054335267</v>
      </c>
      <c r="M184" s="24">
        <v>0.06956695426524846</v>
      </c>
      <c r="N184" s="24">
        <v>-0.035721461662121264</v>
      </c>
      <c r="O184" s="24">
        <v>0.011362261928689072</v>
      </c>
      <c r="P184" s="24">
        <v>0.03374670441639556</v>
      </c>
      <c r="Q184" s="24">
        <v>0.001499050512980801</v>
      </c>
      <c r="R184" s="24">
        <v>-0.0005490116413934621</v>
      </c>
      <c r="S184" s="24">
        <v>0.00013108067352658016</v>
      </c>
      <c r="T184" s="24">
        <v>0.0004939527799280973</v>
      </c>
      <c r="U184" s="24">
        <v>3.676277963187852E-05</v>
      </c>
      <c r="V184" s="24">
        <v>-2.0265776144920608E-05</v>
      </c>
      <c r="W184" s="24">
        <v>7.612738439986352E-06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1768</v>
      </c>
      <c r="B186" s="24">
        <v>129.04</v>
      </c>
      <c r="C186" s="24">
        <v>129.04</v>
      </c>
      <c r="D186" s="24">
        <v>9.124786324785957</v>
      </c>
      <c r="E186" s="24">
        <v>9.43911228144813</v>
      </c>
      <c r="F186" s="24">
        <v>26.26583405718716</v>
      </c>
      <c r="G186" s="24" t="s">
        <v>59</v>
      </c>
      <c r="H186" s="24">
        <v>6.988921092021869</v>
      </c>
      <c r="I186" s="24">
        <v>68.52892109202186</v>
      </c>
      <c r="J186" s="24" t="s">
        <v>73</v>
      </c>
      <c r="K186" s="24">
        <v>2.722354253901376</v>
      </c>
      <c r="M186" s="24" t="s">
        <v>68</v>
      </c>
      <c r="N186" s="24">
        <v>1.4118819643560427</v>
      </c>
      <c r="X186" s="24">
        <v>67.5</v>
      </c>
    </row>
    <row r="187" spans="1:24" ht="12.75" hidden="1">
      <c r="A187" s="24">
        <v>1767</v>
      </c>
      <c r="B187" s="24">
        <v>169.24000549316406</v>
      </c>
      <c r="C187" s="24">
        <v>148.24000549316406</v>
      </c>
      <c r="D187" s="24">
        <v>8.662712097167969</v>
      </c>
      <c r="E187" s="24">
        <v>9.540426254272461</v>
      </c>
      <c r="F187" s="24">
        <v>30.953378802613035</v>
      </c>
      <c r="G187" s="24" t="s">
        <v>56</v>
      </c>
      <c r="H187" s="24">
        <v>-16.529664319736852</v>
      </c>
      <c r="I187" s="24">
        <v>85.21034117342721</v>
      </c>
      <c r="J187" s="24" t="s">
        <v>62</v>
      </c>
      <c r="K187" s="24">
        <v>1.6016954119397904</v>
      </c>
      <c r="L187" s="24">
        <v>0.08694251479880906</v>
      </c>
      <c r="M187" s="24">
        <v>0.37918014627587193</v>
      </c>
      <c r="N187" s="24">
        <v>0.0371870844630751</v>
      </c>
      <c r="O187" s="24">
        <v>0.0643272368939045</v>
      </c>
      <c r="P187" s="24">
        <v>0.0024939777236906682</v>
      </c>
      <c r="Q187" s="24">
        <v>0.00783011403374573</v>
      </c>
      <c r="R187" s="24">
        <v>0.0005723530462423213</v>
      </c>
      <c r="S187" s="24">
        <v>0.0008439849115851918</v>
      </c>
      <c r="T187" s="24">
        <v>3.667183671096507E-05</v>
      </c>
      <c r="U187" s="24">
        <v>0.00017126053653755387</v>
      </c>
      <c r="V187" s="24">
        <v>2.125150591149243E-05</v>
      </c>
      <c r="W187" s="24">
        <v>5.2630513855782526E-05</v>
      </c>
      <c r="X187" s="24">
        <v>67.5</v>
      </c>
    </row>
    <row r="188" spans="1:24" ht="12.75" hidden="1">
      <c r="A188" s="24">
        <v>1766</v>
      </c>
      <c r="B188" s="24">
        <v>167.3000030517578</v>
      </c>
      <c r="C188" s="24">
        <v>181.5</v>
      </c>
      <c r="D188" s="24">
        <v>8.531381607055664</v>
      </c>
      <c r="E188" s="24">
        <v>8.64067268371582</v>
      </c>
      <c r="F188" s="24">
        <v>34.113016477971755</v>
      </c>
      <c r="G188" s="24" t="s">
        <v>57</v>
      </c>
      <c r="H188" s="24">
        <v>-4.45376848014358</v>
      </c>
      <c r="I188" s="24">
        <v>95.34623457161423</v>
      </c>
      <c r="J188" s="24" t="s">
        <v>60</v>
      </c>
      <c r="K188" s="24">
        <v>0.44609796554967884</v>
      </c>
      <c r="L188" s="24">
        <v>-0.00047310652819172</v>
      </c>
      <c r="M188" s="24">
        <v>-0.10146162491436626</v>
      </c>
      <c r="N188" s="24">
        <v>-0.00038463330916737025</v>
      </c>
      <c r="O188" s="24">
        <v>0.0185813824832476</v>
      </c>
      <c r="P188" s="24">
        <v>-5.426503761220385E-05</v>
      </c>
      <c r="Q188" s="24">
        <v>-0.0018964576921650048</v>
      </c>
      <c r="R188" s="24">
        <v>-3.09202452140141E-05</v>
      </c>
      <c r="S188" s="24">
        <v>0.0002977892230499002</v>
      </c>
      <c r="T188" s="24">
        <v>-3.8671165216676635E-06</v>
      </c>
      <c r="U188" s="24">
        <v>-2.817205524487924E-05</v>
      </c>
      <c r="V188" s="24">
        <v>-2.4339288627901094E-06</v>
      </c>
      <c r="W188" s="24">
        <v>2.0195225221291546E-05</v>
      </c>
      <c r="X188" s="24">
        <v>67.5</v>
      </c>
    </row>
    <row r="189" spans="1:24" ht="12.75" hidden="1">
      <c r="A189" s="24">
        <v>1765</v>
      </c>
      <c r="B189" s="24">
        <v>129.77999877929688</v>
      </c>
      <c r="C189" s="24">
        <v>141.8800048828125</v>
      </c>
      <c r="D189" s="24">
        <v>9.094132423400879</v>
      </c>
      <c r="E189" s="24">
        <v>9.283854484558105</v>
      </c>
      <c r="F189" s="24">
        <v>32.770496615885094</v>
      </c>
      <c r="G189" s="24" t="s">
        <v>58</v>
      </c>
      <c r="H189" s="24">
        <v>23.51078780240651</v>
      </c>
      <c r="I189" s="24">
        <v>85.79078658170339</v>
      </c>
      <c r="J189" s="24" t="s">
        <v>61</v>
      </c>
      <c r="K189" s="24">
        <v>1.5383188218836212</v>
      </c>
      <c r="L189" s="24">
        <v>-0.08694122756065799</v>
      </c>
      <c r="M189" s="24">
        <v>0.3653534206758274</v>
      </c>
      <c r="N189" s="24">
        <v>-0.03718509524098816</v>
      </c>
      <c r="O189" s="24">
        <v>0.06158510884471804</v>
      </c>
      <c r="P189" s="24">
        <v>-0.002493387292812377</v>
      </c>
      <c r="Q189" s="24">
        <v>0.007596981900945269</v>
      </c>
      <c r="R189" s="24">
        <v>-0.0005715172333173954</v>
      </c>
      <c r="S189" s="24">
        <v>0.0007897038113234612</v>
      </c>
      <c r="T189" s="24">
        <v>-3.646736921637658E-05</v>
      </c>
      <c r="U189" s="24">
        <v>0.00016892751900862777</v>
      </c>
      <c r="V189" s="24">
        <v>-2.111166724342431E-05</v>
      </c>
      <c r="W189" s="24">
        <v>4.860168584509211E-05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1768</v>
      </c>
      <c r="B191" s="24">
        <v>129.04</v>
      </c>
      <c r="C191" s="24">
        <v>129.04</v>
      </c>
      <c r="D191" s="24">
        <v>9.124786324785957</v>
      </c>
      <c r="E191" s="24">
        <v>9.43911228144813</v>
      </c>
      <c r="F191" s="24">
        <v>27.86280406940132</v>
      </c>
      <c r="G191" s="24" t="s">
        <v>59</v>
      </c>
      <c r="H191" s="24">
        <v>11.155498544505377</v>
      </c>
      <c r="I191" s="24">
        <v>72.69549854450537</v>
      </c>
      <c r="J191" s="24" t="s">
        <v>73</v>
      </c>
      <c r="K191" s="24">
        <v>1.6592890951003847</v>
      </c>
      <c r="M191" s="24" t="s">
        <v>68</v>
      </c>
      <c r="N191" s="24">
        <v>1.4508100541357338</v>
      </c>
      <c r="X191" s="24">
        <v>67.5</v>
      </c>
    </row>
    <row r="192" spans="1:24" ht="12.75" hidden="1">
      <c r="A192" s="24">
        <v>1766</v>
      </c>
      <c r="B192" s="24">
        <v>167.3000030517578</v>
      </c>
      <c r="C192" s="24">
        <v>181.5</v>
      </c>
      <c r="D192" s="24">
        <v>8.531381607055664</v>
      </c>
      <c r="E192" s="24">
        <v>8.64067268371582</v>
      </c>
      <c r="F192" s="24">
        <v>30.343153843462645</v>
      </c>
      <c r="G192" s="24" t="s">
        <v>56</v>
      </c>
      <c r="H192" s="24">
        <v>-14.990573610958577</v>
      </c>
      <c r="I192" s="24">
        <v>84.80942944079924</v>
      </c>
      <c r="J192" s="24" t="s">
        <v>62</v>
      </c>
      <c r="K192" s="24">
        <v>0.5045600559359473</v>
      </c>
      <c r="L192" s="24">
        <v>1.1779721205628084</v>
      </c>
      <c r="M192" s="24">
        <v>0.11944791417032075</v>
      </c>
      <c r="N192" s="24">
        <v>0.035536611783491726</v>
      </c>
      <c r="O192" s="24">
        <v>0.02026442734033088</v>
      </c>
      <c r="P192" s="24">
        <v>0.03379232942787169</v>
      </c>
      <c r="Q192" s="24">
        <v>0.0024665943552775065</v>
      </c>
      <c r="R192" s="24">
        <v>0.0005469223771352755</v>
      </c>
      <c r="S192" s="24">
        <v>0.00026584863045960445</v>
      </c>
      <c r="T192" s="24">
        <v>0.0004972233151921</v>
      </c>
      <c r="U192" s="24">
        <v>5.391264873232036E-05</v>
      </c>
      <c r="V192" s="24">
        <v>2.0281360524316412E-05</v>
      </c>
      <c r="W192" s="24">
        <v>1.6569478648879433E-05</v>
      </c>
      <c r="X192" s="24">
        <v>67.5</v>
      </c>
    </row>
    <row r="193" spans="1:24" ht="12.75" hidden="1">
      <c r="A193" s="24">
        <v>1765</v>
      </c>
      <c r="B193" s="24">
        <v>129.77999877929688</v>
      </c>
      <c r="C193" s="24">
        <v>141.8800048828125</v>
      </c>
      <c r="D193" s="24">
        <v>9.094132423400879</v>
      </c>
      <c r="E193" s="24">
        <v>9.283854484558105</v>
      </c>
      <c r="F193" s="24">
        <v>32.770496615885094</v>
      </c>
      <c r="G193" s="24" t="s">
        <v>57</v>
      </c>
      <c r="H193" s="24">
        <v>23.51078780240651</v>
      </c>
      <c r="I193" s="24">
        <v>85.79078658170339</v>
      </c>
      <c r="J193" s="24" t="s">
        <v>60</v>
      </c>
      <c r="K193" s="24">
        <v>-0.4745475556027233</v>
      </c>
      <c r="L193" s="24">
        <v>0.006409523599449105</v>
      </c>
      <c r="M193" s="24">
        <v>0.11279697948606321</v>
      </c>
      <c r="N193" s="24">
        <v>-0.00036813460088008337</v>
      </c>
      <c r="O193" s="24">
        <v>-0.018983576364120257</v>
      </c>
      <c r="P193" s="24">
        <v>0.0007333974894745353</v>
      </c>
      <c r="Q193" s="24">
        <v>0.0023497627812624367</v>
      </c>
      <c r="R193" s="24">
        <v>-2.9566842118841397E-05</v>
      </c>
      <c r="S193" s="24">
        <v>-0.00024217245012008652</v>
      </c>
      <c r="T193" s="24">
        <v>5.223116882033961E-05</v>
      </c>
      <c r="U193" s="24">
        <v>5.2498857335685265E-05</v>
      </c>
      <c r="V193" s="24">
        <v>-2.3350177788399996E-06</v>
      </c>
      <c r="W193" s="24">
        <v>-1.4853488258015065E-05</v>
      </c>
      <c r="X193" s="24">
        <v>67.5</v>
      </c>
    </row>
    <row r="194" spans="1:24" ht="12.75" hidden="1">
      <c r="A194" s="24">
        <v>1767</v>
      </c>
      <c r="B194" s="24">
        <v>169.24000549316406</v>
      </c>
      <c r="C194" s="24">
        <v>148.24000549316406</v>
      </c>
      <c r="D194" s="24">
        <v>8.662712097167969</v>
      </c>
      <c r="E194" s="24">
        <v>9.540426254272461</v>
      </c>
      <c r="F194" s="24">
        <v>33.11402623169585</v>
      </c>
      <c r="G194" s="24" t="s">
        <v>58</v>
      </c>
      <c r="H194" s="24">
        <v>-10.58170284639705</v>
      </c>
      <c r="I194" s="24">
        <v>91.15830264676701</v>
      </c>
      <c r="J194" s="24" t="s">
        <v>61</v>
      </c>
      <c r="K194" s="24">
        <v>0.17142189917734107</v>
      </c>
      <c r="L194" s="24">
        <v>1.1779546828424545</v>
      </c>
      <c r="M194" s="24">
        <v>0.03930197982876878</v>
      </c>
      <c r="N194" s="24">
        <v>-0.03553470492302191</v>
      </c>
      <c r="O194" s="24">
        <v>0.007090193499416244</v>
      </c>
      <c r="P194" s="24">
        <v>0.03378436999981257</v>
      </c>
      <c r="Q194" s="24">
        <v>0.0007501350446957373</v>
      </c>
      <c r="R194" s="24">
        <v>-0.000546122594715161</v>
      </c>
      <c r="S194" s="24">
        <v>0.0001096722331316433</v>
      </c>
      <c r="T194" s="24">
        <v>0.0004944723755421365</v>
      </c>
      <c r="U194" s="24">
        <v>1.2265548164755175E-05</v>
      </c>
      <c r="V194" s="24">
        <v>-2.0146495394728118E-05</v>
      </c>
      <c r="W194" s="24">
        <v>7.34312666816255E-06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1768</v>
      </c>
      <c r="B196" s="24">
        <v>129.04</v>
      </c>
      <c r="C196" s="24">
        <v>129.04</v>
      </c>
      <c r="D196" s="24">
        <v>9.124786324785957</v>
      </c>
      <c r="E196" s="24">
        <v>9.43911228144813</v>
      </c>
      <c r="F196" s="24">
        <v>26.26583405718716</v>
      </c>
      <c r="G196" s="24" t="s">
        <v>59</v>
      </c>
      <c r="H196" s="24">
        <v>6.988921092021869</v>
      </c>
      <c r="I196" s="24">
        <v>68.52892109202186</v>
      </c>
      <c r="J196" s="24" t="s">
        <v>73</v>
      </c>
      <c r="K196" s="24">
        <v>1.1638765821781787</v>
      </c>
      <c r="M196" s="24" t="s">
        <v>68</v>
      </c>
      <c r="N196" s="24">
        <v>0.6502986494036407</v>
      </c>
      <c r="X196" s="24">
        <v>67.5</v>
      </c>
    </row>
    <row r="197" spans="1:24" ht="12.75" hidden="1">
      <c r="A197" s="24">
        <v>1766</v>
      </c>
      <c r="B197" s="24">
        <v>167.3000030517578</v>
      </c>
      <c r="C197" s="24">
        <v>181.5</v>
      </c>
      <c r="D197" s="24">
        <v>8.531381607055664</v>
      </c>
      <c r="E197" s="24">
        <v>8.64067268371582</v>
      </c>
      <c r="F197" s="24">
        <v>30.343153843462645</v>
      </c>
      <c r="G197" s="24" t="s">
        <v>56</v>
      </c>
      <c r="H197" s="24">
        <v>-14.990573610958577</v>
      </c>
      <c r="I197" s="24">
        <v>84.80942944079924</v>
      </c>
      <c r="J197" s="24" t="s">
        <v>62</v>
      </c>
      <c r="K197" s="24">
        <v>0.9971610667602949</v>
      </c>
      <c r="L197" s="24">
        <v>0.3330117713556106</v>
      </c>
      <c r="M197" s="24">
        <v>0.23606448521940632</v>
      </c>
      <c r="N197" s="24">
        <v>0.03469348712739936</v>
      </c>
      <c r="O197" s="24">
        <v>0.0400481018433951</v>
      </c>
      <c r="P197" s="24">
        <v>0.009553146509013124</v>
      </c>
      <c r="Q197" s="24">
        <v>0.004874745017362929</v>
      </c>
      <c r="R197" s="24">
        <v>0.0005339633324368701</v>
      </c>
      <c r="S197" s="24">
        <v>0.000525454241615006</v>
      </c>
      <c r="T197" s="24">
        <v>0.00014057880503397512</v>
      </c>
      <c r="U197" s="24">
        <v>0.0001066154472758203</v>
      </c>
      <c r="V197" s="24">
        <v>1.9816684520197738E-05</v>
      </c>
      <c r="W197" s="24">
        <v>3.276986686335325E-05</v>
      </c>
      <c r="X197" s="24">
        <v>67.5</v>
      </c>
    </row>
    <row r="198" spans="1:24" ht="12.75" hidden="1">
      <c r="A198" s="24">
        <v>1767</v>
      </c>
      <c r="B198" s="24">
        <v>169.24000549316406</v>
      </c>
      <c r="C198" s="24">
        <v>148.24000549316406</v>
      </c>
      <c r="D198" s="24">
        <v>8.662712097167969</v>
      </c>
      <c r="E198" s="24">
        <v>9.540426254272461</v>
      </c>
      <c r="F198" s="24">
        <v>39.12471329147974</v>
      </c>
      <c r="G198" s="24" t="s">
        <v>57</v>
      </c>
      <c r="H198" s="24">
        <v>5.9648815609779575</v>
      </c>
      <c r="I198" s="24">
        <v>107.70488705414202</v>
      </c>
      <c r="J198" s="24" t="s">
        <v>60</v>
      </c>
      <c r="K198" s="24">
        <v>0.0432626039908712</v>
      </c>
      <c r="L198" s="24">
        <v>0.0018119334617371754</v>
      </c>
      <c r="M198" s="24">
        <v>-0.007560518285816397</v>
      </c>
      <c r="N198" s="24">
        <v>-0.00035905841897981004</v>
      </c>
      <c r="O198" s="24">
        <v>0.0021688429865515764</v>
      </c>
      <c r="P198" s="24">
        <v>0.00020725947100948868</v>
      </c>
      <c r="Q198" s="24">
        <v>-2.8200264341032358E-05</v>
      </c>
      <c r="R198" s="24">
        <v>-2.885648532992072E-05</v>
      </c>
      <c r="S198" s="24">
        <v>6.383155341665603E-05</v>
      </c>
      <c r="T198" s="24">
        <v>1.4759877910174803E-05</v>
      </c>
      <c r="U198" s="24">
        <v>7.828112636759319E-06</v>
      </c>
      <c r="V198" s="24">
        <v>-2.274687071766008E-06</v>
      </c>
      <c r="W198" s="24">
        <v>5.063045452262911E-06</v>
      </c>
      <c r="X198" s="24">
        <v>67.5</v>
      </c>
    </row>
    <row r="199" spans="1:24" ht="12.75" hidden="1">
      <c r="A199" s="24">
        <v>1765</v>
      </c>
      <c r="B199" s="24">
        <v>129.77999877929688</v>
      </c>
      <c r="C199" s="24">
        <v>141.8800048828125</v>
      </c>
      <c r="D199" s="24">
        <v>9.094132423400879</v>
      </c>
      <c r="E199" s="24">
        <v>9.283854484558105</v>
      </c>
      <c r="F199" s="24">
        <v>27.959121375828836</v>
      </c>
      <c r="G199" s="24" t="s">
        <v>58</v>
      </c>
      <c r="H199" s="24">
        <v>10.914955910616612</v>
      </c>
      <c r="I199" s="24">
        <v>73.19495468991349</v>
      </c>
      <c r="J199" s="24" t="s">
        <v>61</v>
      </c>
      <c r="K199" s="24">
        <v>0.9962221339432579</v>
      </c>
      <c r="L199" s="24">
        <v>0.3330068419094895</v>
      </c>
      <c r="M199" s="24">
        <v>0.23594338249917743</v>
      </c>
      <c r="N199" s="24">
        <v>-0.034691629049538514</v>
      </c>
      <c r="O199" s="24">
        <v>0.0399893308440968</v>
      </c>
      <c r="P199" s="24">
        <v>0.009550897954346832</v>
      </c>
      <c r="Q199" s="24">
        <v>0.004874663447808043</v>
      </c>
      <c r="R199" s="24">
        <v>-0.0005331830301514589</v>
      </c>
      <c r="S199" s="24">
        <v>0.0005215627410193501</v>
      </c>
      <c r="T199" s="24">
        <v>0.00013980181125027358</v>
      </c>
      <c r="U199" s="24">
        <v>0.00010632767396294074</v>
      </c>
      <c r="V199" s="24">
        <v>-1.9685699990058398E-05</v>
      </c>
      <c r="W199" s="24">
        <v>3.2376376341249454E-05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1768</v>
      </c>
      <c r="B201" s="24">
        <v>181.22</v>
      </c>
      <c r="C201" s="24">
        <v>147.02</v>
      </c>
      <c r="D201" s="24">
        <v>8.805709476225697</v>
      </c>
      <c r="E201" s="24">
        <v>9.275093897630027</v>
      </c>
      <c r="F201" s="24">
        <v>39.915645153570615</v>
      </c>
      <c r="G201" s="24" t="s">
        <v>59</v>
      </c>
      <c r="H201" s="24">
        <v>-5.567878727748578</v>
      </c>
      <c r="I201" s="24">
        <v>108.15212127225142</v>
      </c>
      <c r="J201" s="24" t="s">
        <v>73</v>
      </c>
      <c r="K201" s="24">
        <v>0.8142194043618145</v>
      </c>
      <c r="M201" s="24" t="s">
        <v>68</v>
      </c>
      <c r="N201" s="24">
        <v>0.6625174319381285</v>
      </c>
      <c r="X201" s="24">
        <v>67.5</v>
      </c>
    </row>
    <row r="202" spans="1:24" ht="12.75" hidden="1">
      <c r="A202" s="24">
        <v>1765</v>
      </c>
      <c r="B202" s="24">
        <v>132.13999938964844</v>
      </c>
      <c r="C202" s="24">
        <v>134.24000549316406</v>
      </c>
      <c r="D202" s="24">
        <v>8.834663391113281</v>
      </c>
      <c r="E202" s="24">
        <v>9.295525550842285</v>
      </c>
      <c r="F202" s="24">
        <v>27.387105245946287</v>
      </c>
      <c r="G202" s="24" t="s">
        <v>56</v>
      </c>
      <c r="H202" s="24">
        <v>9.170487916515683</v>
      </c>
      <c r="I202" s="24">
        <v>73.81048730616412</v>
      </c>
      <c r="J202" s="24" t="s">
        <v>62</v>
      </c>
      <c r="K202" s="24">
        <v>0.48509959684740245</v>
      </c>
      <c r="L202" s="24">
        <v>0.7508814579813029</v>
      </c>
      <c r="M202" s="24">
        <v>0.11484085862379749</v>
      </c>
      <c r="N202" s="24">
        <v>0.03219928823709974</v>
      </c>
      <c r="O202" s="24">
        <v>0.019482701897116376</v>
      </c>
      <c r="P202" s="24">
        <v>0.021540437336733453</v>
      </c>
      <c r="Q202" s="24">
        <v>0.0023714590858798226</v>
      </c>
      <c r="R202" s="24">
        <v>0.0004955765924030243</v>
      </c>
      <c r="S202" s="24">
        <v>0.00025559283461816274</v>
      </c>
      <c r="T202" s="24">
        <v>0.0003169423878696897</v>
      </c>
      <c r="U202" s="24">
        <v>5.184320903085573E-05</v>
      </c>
      <c r="V202" s="24">
        <v>1.8379688784803988E-05</v>
      </c>
      <c r="W202" s="24">
        <v>1.5931657825090404E-05</v>
      </c>
      <c r="X202" s="24">
        <v>67.5</v>
      </c>
    </row>
    <row r="203" spans="1:24" ht="12.75" hidden="1">
      <c r="A203" s="24">
        <v>1767</v>
      </c>
      <c r="B203" s="24">
        <v>176.77999877929688</v>
      </c>
      <c r="C203" s="24">
        <v>168.17999267578125</v>
      </c>
      <c r="D203" s="24">
        <v>8.596124649047852</v>
      </c>
      <c r="E203" s="24">
        <v>9.333996772766113</v>
      </c>
      <c r="F203" s="24">
        <v>32.98261799911632</v>
      </c>
      <c r="G203" s="24" t="s">
        <v>57</v>
      </c>
      <c r="H203" s="24">
        <v>-17.751184543239106</v>
      </c>
      <c r="I203" s="24">
        <v>91.52881423605777</v>
      </c>
      <c r="J203" s="24" t="s">
        <v>60</v>
      </c>
      <c r="K203" s="24">
        <v>0.46810419934784214</v>
      </c>
      <c r="L203" s="24">
        <v>-0.00408572450436628</v>
      </c>
      <c r="M203" s="24">
        <v>-0.1111528413122363</v>
      </c>
      <c r="N203" s="24">
        <v>0.0003334629672305412</v>
      </c>
      <c r="O203" s="24">
        <v>0.01874383038727533</v>
      </c>
      <c r="P203" s="24">
        <v>-0.00046752148262350847</v>
      </c>
      <c r="Q203" s="24">
        <v>-0.002310164776473206</v>
      </c>
      <c r="R203" s="24">
        <v>2.679190053517442E-05</v>
      </c>
      <c r="S203" s="24">
        <v>0.00024061861849206757</v>
      </c>
      <c r="T203" s="24">
        <v>-3.3297215555766816E-05</v>
      </c>
      <c r="U203" s="24">
        <v>-5.12736286209899E-05</v>
      </c>
      <c r="V203" s="24">
        <v>2.116762742268882E-06</v>
      </c>
      <c r="W203" s="24">
        <v>1.4808773150888309E-05</v>
      </c>
      <c r="X203" s="24">
        <v>67.5</v>
      </c>
    </row>
    <row r="204" spans="1:24" ht="12.75" hidden="1">
      <c r="A204" s="24">
        <v>1766</v>
      </c>
      <c r="B204" s="24">
        <v>170.8000030517578</v>
      </c>
      <c r="C204" s="24">
        <v>173.6999969482422</v>
      </c>
      <c r="D204" s="24">
        <v>8.10093879699707</v>
      </c>
      <c r="E204" s="24">
        <v>8.51815414428711</v>
      </c>
      <c r="F204" s="24">
        <v>37.0958960977089</v>
      </c>
      <c r="G204" s="24" t="s">
        <v>58</v>
      </c>
      <c r="H204" s="24">
        <v>5.908649073375329</v>
      </c>
      <c r="I204" s="24">
        <v>109.20865212513314</v>
      </c>
      <c r="J204" s="24" t="s">
        <v>61</v>
      </c>
      <c r="K204" s="24">
        <v>-0.12727952472580994</v>
      </c>
      <c r="L204" s="24">
        <v>-0.7508703421999045</v>
      </c>
      <c r="M204" s="24">
        <v>-0.028869857596944586</v>
      </c>
      <c r="N204" s="24">
        <v>0.03219756148259237</v>
      </c>
      <c r="O204" s="24">
        <v>-0.005314555073094636</v>
      </c>
      <c r="P204" s="24">
        <v>-0.021535363110963</v>
      </c>
      <c r="Q204" s="24">
        <v>-0.0005356835834188548</v>
      </c>
      <c r="R204" s="24">
        <v>0.0004948518495504554</v>
      </c>
      <c r="S204" s="24">
        <v>-8.619963772033118E-05</v>
      </c>
      <c r="T204" s="24">
        <v>-0.00031518847165588665</v>
      </c>
      <c r="U204" s="24">
        <v>-7.663767392986707E-06</v>
      </c>
      <c r="V204" s="24">
        <v>1.8257389608571972E-05</v>
      </c>
      <c r="W204" s="24">
        <v>-5.875198619731404E-06</v>
      </c>
      <c r="X204" s="24">
        <v>67.5</v>
      </c>
    </row>
    <row r="205" s="100" customFormat="1" ht="12.75">
      <c r="A205" s="100" t="s">
        <v>83</v>
      </c>
    </row>
    <row r="206" spans="1:24" s="100" customFormat="1" ht="12.75">
      <c r="A206" s="100">
        <v>1768</v>
      </c>
      <c r="B206" s="100">
        <v>181.22</v>
      </c>
      <c r="C206" s="100">
        <v>147.02</v>
      </c>
      <c r="D206" s="100">
        <v>8.805709476225697</v>
      </c>
      <c r="E206" s="100">
        <v>9.275093897630027</v>
      </c>
      <c r="F206" s="100">
        <v>40.727289932072686</v>
      </c>
      <c r="G206" s="100" t="s">
        <v>59</v>
      </c>
      <c r="H206" s="100">
        <v>-3.3687133584599422</v>
      </c>
      <c r="I206" s="100">
        <v>110.35128664154006</v>
      </c>
      <c r="J206" s="100" t="s">
        <v>73</v>
      </c>
      <c r="K206" s="100">
        <v>0.5247379825405544</v>
      </c>
      <c r="M206" s="100" t="s">
        <v>68</v>
      </c>
      <c r="N206" s="100">
        <v>0.35806235955573373</v>
      </c>
      <c r="X206" s="100">
        <v>67.5</v>
      </c>
    </row>
    <row r="207" spans="1:24" s="100" customFormat="1" ht="12.75">
      <c r="A207" s="100">
        <v>1765</v>
      </c>
      <c r="B207" s="100">
        <v>132.13999938964844</v>
      </c>
      <c r="C207" s="100">
        <v>134.24000549316406</v>
      </c>
      <c r="D207" s="100">
        <v>8.834663391113281</v>
      </c>
      <c r="E207" s="100">
        <v>9.295525550842285</v>
      </c>
      <c r="F207" s="100">
        <v>27.387105245946287</v>
      </c>
      <c r="G207" s="100" t="s">
        <v>56</v>
      </c>
      <c r="H207" s="100">
        <v>9.170487916515683</v>
      </c>
      <c r="I207" s="100">
        <v>73.81048730616412</v>
      </c>
      <c r="J207" s="100" t="s">
        <v>62</v>
      </c>
      <c r="K207" s="100">
        <v>0.5526542984895118</v>
      </c>
      <c r="L207" s="100">
        <v>0.44765997213049297</v>
      </c>
      <c r="M207" s="100">
        <v>0.13083330458605927</v>
      </c>
      <c r="N207" s="100">
        <v>0.033602675912523014</v>
      </c>
      <c r="O207" s="100">
        <v>0.02219587091001207</v>
      </c>
      <c r="P207" s="100">
        <v>0.01284199431931438</v>
      </c>
      <c r="Q207" s="100">
        <v>0.0027016952691121805</v>
      </c>
      <c r="R207" s="100">
        <v>0.0005171834341304968</v>
      </c>
      <c r="S207" s="100">
        <v>0.0002912125700888929</v>
      </c>
      <c r="T207" s="100">
        <v>0.0001889554994725253</v>
      </c>
      <c r="U207" s="100">
        <v>5.907584367196119E-05</v>
      </c>
      <c r="V207" s="100">
        <v>1.9186701742856694E-05</v>
      </c>
      <c r="W207" s="100">
        <v>1.8158911748817285E-05</v>
      </c>
      <c r="X207" s="100">
        <v>67.5</v>
      </c>
    </row>
    <row r="208" spans="1:24" s="100" customFormat="1" ht="12.75">
      <c r="A208" s="100">
        <v>1766</v>
      </c>
      <c r="B208" s="100">
        <v>170.8000030517578</v>
      </c>
      <c r="C208" s="100">
        <v>173.6999969482422</v>
      </c>
      <c r="D208" s="100">
        <v>8.10093879699707</v>
      </c>
      <c r="E208" s="100">
        <v>8.51815414428711</v>
      </c>
      <c r="F208" s="100">
        <v>30.88467474551986</v>
      </c>
      <c r="G208" s="100" t="s">
        <v>57</v>
      </c>
      <c r="H208" s="100">
        <v>-12.376907639872684</v>
      </c>
      <c r="I208" s="100">
        <v>90.92309541188513</v>
      </c>
      <c r="J208" s="100" t="s">
        <v>60</v>
      </c>
      <c r="K208" s="100">
        <v>0.3447965639056571</v>
      </c>
      <c r="L208" s="100">
        <v>-0.0024358426397757746</v>
      </c>
      <c r="M208" s="100">
        <v>-0.08278291279008798</v>
      </c>
      <c r="N208" s="100">
        <v>0.00034787484157888343</v>
      </c>
      <c r="O208" s="100">
        <v>0.013659843833952499</v>
      </c>
      <c r="P208" s="100">
        <v>-0.0002787217989864341</v>
      </c>
      <c r="Q208" s="100">
        <v>-0.00176378480679765</v>
      </c>
      <c r="R208" s="100">
        <v>2.7958291610831686E-05</v>
      </c>
      <c r="S208" s="100">
        <v>0.0001632873263766818</v>
      </c>
      <c r="T208" s="100">
        <v>-1.9851576875702667E-05</v>
      </c>
      <c r="U208" s="100">
        <v>-4.19886566471246E-05</v>
      </c>
      <c r="V208" s="100">
        <v>2.2078067639273405E-06</v>
      </c>
      <c r="W208" s="100">
        <v>9.670815640439282E-06</v>
      </c>
      <c r="X208" s="100">
        <v>67.5</v>
      </c>
    </row>
    <row r="209" spans="1:24" s="100" customFormat="1" ht="12.75">
      <c r="A209" s="100">
        <v>1767</v>
      </c>
      <c r="B209" s="100">
        <v>176.77999877929688</v>
      </c>
      <c r="C209" s="100">
        <v>168.17999267578125</v>
      </c>
      <c r="D209" s="100">
        <v>8.596124649047852</v>
      </c>
      <c r="E209" s="100">
        <v>9.333996772766113</v>
      </c>
      <c r="F209" s="100">
        <v>38.649982797412314</v>
      </c>
      <c r="G209" s="100" t="s">
        <v>58</v>
      </c>
      <c r="H209" s="100">
        <v>-2.0238951011122026</v>
      </c>
      <c r="I209" s="100">
        <v>107.25610367818467</v>
      </c>
      <c r="J209" s="100" t="s">
        <v>61</v>
      </c>
      <c r="K209" s="100">
        <v>-0.43190520158686035</v>
      </c>
      <c r="L209" s="100">
        <v>-0.44765334503218895</v>
      </c>
      <c r="M209" s="100">
        <v>-0.10131309362020907</v>
      </c>
      <c r="N209" s="100">
        <v>0.03360087516087417</v>
      </c>
      <c r="O209" s="100">
        <v>-0.01749472354414181</v>
      </c>
      <c r="P209" s="100">
        <v>-0.012838969283243596</v>
      </c>
      <c r="Q209" s="100">
        <v>-0.0020465142272784015</v>
      </c>
      <c r="R209" s="100">
        <v>0.0005164271860284058</v>
      </c>
      <c r="S209" s="100">
        <v>-0.00024112654358766347</v>
      </c>
      <c r="T209" s="100">
        <v>-0.00018790980729184833</v>
      </c>
      <c r="U209" s="100">
        <v>-4.1556082810147973E-05</v>
      </c>
      <c r="V209" s="100">
        <v>1.9059252688982763E-05</v>
      </c>
      <c r="W209" s="100">
        <v>-1.5369495787109265E-05</v>
      </c>
      <c r="X209" s="100">
        <v>67.5</v>
      </c>
    </row>
    <row r="210" ht="12.75" hidden="1">
      <c r="A210" s="24" t="s">
        <v>82</v>
      </c>
    </row>
    <row r="211" spans="1:24" ht="12.75" hidden="1">
      <c r="A211" s="24">
        <v>1768</v>
      </c>
      <c r="B211" s="24">
        <v>181.22</v>
      </c>
      <c r="C211" s="24">
        <v>147.02</v>
      </c>
      <c r="D211" s="24">
        <v>8.805709476225697</v>
      </c>
      <c r="E211" s="24">
        <v>9.275093897630027</v>
      </c>
      <c r="F211" s="24">
        <v>39.915645153570615</v>
      </c>
      <c r="G211" s="24" t="s">
        <v>59</v>
      </c>
      <c r="H211" s="24">
        <v>-5.567878727748578</v>
      </c>
      <c r="I211" s="24">
        <v>108.15212127225142</v>
      </c>
      <c r="J211" s="24" t="s">
        <v>73</v>
      </c>
      <c r="K211" s="24">
        <v>1.6051552824811104</v>
      </c>
      <c r="M211" s="24" t="s">
        <v>68</v>
      </c>
      <c r="N211" s="24">
        <v>1.069944079280544</v>
      </c>
      <c r="X211" s="24">
        <v>67.5</v>
      </c>
    </row>
    <row r="212" spans="1:24" ht="12.75" hidden="1">
      <c r="A212" s="24">
        <v>1767</v>
      </c>
      <c r="B212" s="24">
        <v>176.77999877929688</v>
      </c>
      <c r="C212" s="24">
        <v>168.17999267578125</v>
      </c>
      <c r="D212" s="24">
        <v>8.596124649047852</v>
      </c>
      <c r="E212" s="24">
        <v>9.333996772766113</v>
      </c>
      <c r="F212" s="24">
        <v>35.33085218748685</v>
      </c>
      <c r="G212" s="24" t="s">
        <v>56</v>
      </c>
      <c r="H212" s="24">
        <v>-11.234688769135175</v>
      </c>
      <c r="I212" s="24">
        <v>98.0453100101617</v>
      </c>
      <c r="J212" s="24" t="s">
        <v>62</v>
      </c>
      <c r="K212" s="24">
        <v>0.993185981904639</v>
      </c>
      <c r="L212" s="24">
        <v>0.7484345860940327</v>
      </c>
      <c r="M212" s="24">
        <v>0.2351233530791012</v>
      </c>
      <c r="N212" s="24">
        <v>0.03497532429485854</v>
      </c>
      <c r="O212" s="24">
        <v>0.03988822168439015</v>
      </c>
      <c r="P212" s="24">
        <v>0.021470291912075706</v>
      </c>
      <c r="Q212" s="24">
        <v>0.004855280819734192</v>
      </c>
      <c r="R212" s="24">
        <v>0.0005384212133954407</v>
      </c>
      <c r="S212" s="24">
        <v>0.000523308822182396</v>
      </c>
      <c r="T212" s="24">
        <v>0.00031589943039423416</v>
      </c>
      <c r="U212" s="24">
        <v>0.00010617329740868228</v>
      </c>
      <c r="V212" s="24">
        <v>1.999937212655281E-05</v>
      </c>
      <c r="W212" s="24">
        <v>3.262361813989986E-05</v>
      </c>
      <c r="X212" s="24">
        <v>67.5</v>
      </c>
    </row>
    <row r="213" spans="1:24" ht="12.75" hidden="1">
      <c r="A213" s="24">
        <v>1765</v>
      </c>
      <c r="B213" s="24">
        <v>132.13999938964844</v>
      </c>
      <c r="C213" s="24">
        <v>134.24000549316406</v>
      </c>
      <c r="D213" s="24">
        <v>8.834663391113281</v>
      </c>
      <c r="E213" s="24">
        <v>9.295525550842285</v>
      </c>
      <c r="F213" s="24">
        <v>31.49043403248912</v>
      </c>
      <c r="G213" s="24" t="s">
        <v>57</v>
      </c>
      <c r="H213" s="24">
        <v>20.229294409289025</v>
      </c>
      <c r="I213" s="24">
        <v>84.86929379893746</v>
      </c>
      <c r="J213" s="24" t="s">
        <v>60</v>
      </c>
      <c r="K213" s="24">
        <v>-0.9923773173106217</v>
      </c>
      <c r="L213" s="24">
        <v>0.004071663660788104</v>
      </c>
      <c r="M213" s="24">
        <v>0.23480887375928536</v>
      </c>
      <c r="N213" s="24">
        <v>0.00036104765787322684</v>
      </c>
      <c r="O213" s="24">
        <v>-0.03987079116924133</v>
      </c>
      <c r="P213" s="24">
        <v>0.0004660591442619807</v>
      </c>
      <c r="Q213" s="24">
        <v>0.004840528922703052</v>
      </c>
      <c r="R213" s="24">
        <v>2.9032122467679108E-05</v>
      </c>
      <c r="S213" s="24">
        <v>-0.0005229298527724939</v>
      </c>
      <c r="T213" s="24">
        <v>3.320216379025128E-05</v>
      </c>
      <c r="U213" s="24">
        <v>0.00010486085300310865</v>
      </c>
      <c r="V213" s="24">
        <v>2.283011637359873E-06</v>
      </c>
      <c r="W213" s="24">
        <v>-3.254060498472403E-05</v>
      </c>
      <c r="X213" s="24">
        <v>67.5</v>
      </c>
    </row>
    <row r="214" spans="1:24" ht="12.75" hidden="1">
      <c r="A214" s="24">
        <v>1766</v>
      </c>
      <c r="B214" s="24">
        <v>170.8000030517578</v>
      </c>
      <c r="C214" s="24">
        <v>173.6999969482422</v>
      </c>
      <c r="D214" s="24">
        <v>8.10093879699707</v>
      </c>
      <c r="E214" s="24">
        <v>8.51815414428711</v>
      </c>
      <c r="F214" s="24">
        <v>30.88467474551986</v>
      </c>
      <c r="G214" s="24" t="s">
        <v>58</v>
      </c>
      <c r="H214" s="24">
        <v>-12.376907639872684</v>
      </c>
      <c r="I214" s="24">
        <v>90.92309541188513</v>
      </c>
      <c r="J214" s="24" t="s">
        <v>61</v>
      </c>
      <c r="K214" s="24">
        <v>-0.04007062189753726</v>
      </c>
      <c r="L214" s="24">
        <v>0.7484235105986311</v>
      </c>
      <c r="M214" s="24">
        <v>-0.012156642918819066</v>
      </c>
      <c r="N214" s="24">
        <v>0.034973460711220254</v>
      </c>
      <c r="O214" s="24">
        <v>-0.0011790846796561852</v>
      </c>
      <c r="P214" s="24">
        <v>0.02146523290495105</v>
      </c>
      <c r="Q214" s="24">
        <v>-0.00037819517045297916</v>
      </c>
      <c r="R214" s="24">
        <v>0.0005376379254658663</v>
      </c>
      <c r="S214" s="24">
        <v>1.9912118251565724E-05</v>
      </c>
      <c r="T214" s="24">
        <v>0.0003141497516202216</v>
      </c>
      <c r="U214" s="24">
        <v>-1.664243341861212E-05</v>
      </c>
      <c r="V214" s="24">
        <v>1.9868637178226817E-05</v>
      </c>
      <c r="W214" s="24">
        <v>2.325830554050847E-06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1768</v>
      </c>
      <c r="B216" s="24">
        <v>181.22</v>
      </c>
      <c r="C216" s="24">
        <v>147.02</v>
      </c>
      <c r="D216" s="24">
        <v>8.805709476225697</v>
      </c>
      <c r="E216" s="24">
        <v>9.275093897630027</v>
      </c>
      <c r="F216" s="24">
        <v>34.23505438201759</v>
      </c>
      <c r="G216" s="24" t="s">
        <v>59</v>
      </c>
      <c r="H216" s="24">
        <v>-20.959536301096804</v>
      </c>
      <c r="I216" s="24">
        <v>92.7604636989032</v>
      </c>
      <c r="J216" s="24" t="s">
        <v>73</v>
      </c>
      <c r="K216" s="24">
        <v>2.7764428505516494</v>
      </c>
      <c r="M216" s="24" t="s">
        <v>68</v>
      </c>
      <c r="N216" s="24">
        <v>1.5218333183414394</v>
      </c>
      <c r="X216" s="24">
        <v>67.5</v>
      </c>
    </row>
    <row r="217" spans="1:24" ht="12.75" hidden="1">
      <c r="A217" s="24">
        <v>1767</v>
      </c>
      <c r="B217" s="24">
        <v>176.77999877929688</v>
      </c>
      <c r="C217" s="24">
        <v>168.17999267578125</v>
      </c>
      <c r="D217" s="24">
        <v>8.596124649047852</v>
      </c>
      <c r="E217" s="24">
        <v>9.333996772766113</v>
      </c>
      <c r="F217" s="24">
        <v>35.33085218748685</v>
      </c>
      <c r="G217" s="24" t="s">
        <v>56</v>
      </c>
      <c r="H217" s="24">
        <v>-11.234688769135175</v>
      </c>
      <c r="I217" s="24">
        <v>98.0453100101617</v>
      </c>
      <c r="J217" s="24" t="s">
        <v>62</v>
      </c>
      <c r="K217" s="24">
        <v>1.5599619599096433</v>
      </c>
      <c r="L217" s="24">
        <v>0.4490563330645419</v>
      </c>
      <c r="M217" s="24">
        <v>0.3692989715891017</v>
      </c>
      <c r="N217" s="24">
        <v>0.027893517747532813</v>
      </c>
      <c r="O217" s="24">
        <v>0.06265094048854541</v>
      </c>
      <c r="P217" s="24">
        <v>0.012881828644027916</v>
      </c>
      <c r="Q217" s="24">
        <v>0.007626050661067325</v>
      </c>
      <c r="R217" s="24">
        <v>0.0004294056755108403</v>
      </c>
      <c r="S217" s="24">
        <v>0.0008219727972415758</v>
      </c>
      <c r="T217" s="24">
        <v>0.0001895650232564454</v>
      </c>
      <c r="U217" s="24">
        <v>0.00016681016503728986</v>
      </c>
      <c r="V217" s="24">
        <v>1.5939118428318324E-05</v>
      </c>
      <c r="W217" s="24">
        <v>5.125373058884618E-05</v>
      </c>
      <c r="X217" s="24">
        <v>67.5</v>
      </c>
    </row>
    <row r="218" spans="1:24" ht="12.75" hidden="1">
      <c r="A218" s="24">
        <v>1766</v>
      </c>
      <c r="B218" s="24">
        <v>170.8000030517578</v>
      </c>
      <c r="C218" s="24">
        <v>173.6999969482422</v>
      </c>
      <c r="D218" s="24">
        <v>8.10093879699707</v>
      </c>
      <c r="E218" s="24">
        <v>8.51815414428711</v>
      </c>
      <c r="F218" s="24">
        <v>37.0958960977089</v>
      </c>
      <c r="G218" s="24" t="s">
        <v>57</v>
      </c>
      <c r="H218" s="24">
        <v>5.908649073375329</v>
      </c>
      <c r="I218" s="24">
        <v>109.20865212513314</v>
      </c>
      <c r="J218" s="24" t="s">
        <v>60</v>
      </c>
      <c r="K218" s="24">
        <v>-1.0288527826131721</v>
      </c>
      <c r="L218" s="24">
        <v>-0.002444176930736397</v>
      </c>
      <c r="M218" s="24">
        <v>0.24670601219028185</v>
      </c>
      <c r="N218" s="24">
        <v>0.0002879982256134913</v>
      </c>
      <c r="O218" s="24">
        <v>-0.040810047515061475</v>
      </c>
      <c r="P218" s="24">
        <v>-0.0002794752146901207</v>
      </c>
      <c r="Q218" s="24">
        <v>0.005241616278179019</v>
      </c>
      <c r="R218" s="24">
        <v>2.312128949130784E-05</v>
      </c>
      <c r="S218" s="24">
        <v>-0.0004920954232695321</v>
      </c>
      <c r="T218" s="24">
        <v>-1.9886666953705188E-05</v>
      </c>
      <c r="U218" s="24">
        <v>0.0001238935723546934</v>
      </c>
      <c r="V218" s="24">
        <v>1.815856734040183E-06</v>
      </c>
      <c r="W218" s="24">
        <v>-2.930403399901596E-05</v>
      </c>
      <c r="X218" s="24">
        <v>67.5</v>
      </c>
    </row>
    <row r="219" spans="1:24" ht="12.75" hidden="1">
      <c r="A219" s="24">
        <v>1765</v>
      </c>
      <c r="B219" s="24">
        <v>132.13999938964844</v>
      </c>
      <c r="C219" s="24">
        <v>134.24000549316406</v>
      </c>
      <c r="D219" s="24">
        <v>8.834663391113281</v>
      </c>
      <c r="E219" s="24">
        <v>9.295525550842285</v>
      </c>
      <c r="F219" s="24">
        <v>31.089041976181502</v>
      </c>
      <c r="G219" s="24" t="s">
        <v>58</v>
      </c>
      <c r="H219" s="24">
        <v>19.147510007073905</v>
      </c>
      <c r="I219" s="24">
        <v>83.78750939672234</v>
      </c>
      <c r="J219" s="24" t="s">
        <v>61</v>
      </c>
      <c r="K219" s="24">
        <v>1.1725797491319165</v>
      </c>
      <c r="L219" s="24">
        <v>-0.4490496812876099</v>
      </c>
      <c r="M219" s="24">
        <v>0.27480515636708247</v>
      </c>
      <c r="N219" s="24">
        <v>0.027892030929173507</v>
      </c>
      <c r="O219" s="24">
        <v>0.04753609540041844</v>
      </c>
      <c r="P219" s="24">
        <v>-0.012878796637049286</v>
      </c>
      <c r="Q219" s="24">
        <v>0.005539143207888212</v>
      </c>
      <c r="R219" s="24">
        <v>0.00042878274234532833</v>
      </c>
      <c r="S219" s="24">
        <v>0.0006583930238104903</v>
      </c>
      <c r="T219" s="24">
        <v>-0.00018851901368214586</v>
      </c>
      <c r="U219" s="24">
        <v>0.00011169607821656153</v>
      </c>
      <c r="V219" s="24">
        <v>1.5835345294416466E-05</v>
      </c>
      <c r="W219" s="24">
        <v>4.205019013819728E-05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1768</v>
      </c>
      <c r="B221" s="24">
        <v>181.22</v>
      </c>
      <c r="C221" s="24">
        <v>147.02</v>
      </c>
      <c r="D221" s="24">
        <v>8.805709476225697</v>
      </c>
      <c r="E221" s="24">
        <v>9.275093897630027</v>
      </c>
      <c r="F221" s="24">
        <v>40.727289932072686</v>
      </c>
      <c r="G221" s="24" t="s">
        <v>59</v>
      </c>
      <c r="H221" s="24">
        <v>-3.3687133584599422</v>
      </c>
      <c r="I221" s="24">
        <v>110.35128664154006</v>
      </c>
      <c r="J221" s="24" t="s">
        <v>73</v>
      </c>
      <c r="K221" s="24">
        <v>1.6106341808642828</v>
      </c>
      <c r="M221" s="24" t="s">
        <v>68</v>
      </c>
      <c r="N221" s="24">
        <v>1.0840379034905765</v>
      </c>
      <c r="X221" s="24">
        <v>67.5</v>
      </c>
    </row>
    <row r="222" spans="1:24" ht="12.75" hidden="1">
      <c r="A222" s="24">
        <v>1766</v>
      </c>
      <c r="B222" s="24">
        <v>170.8000030517578</v>
      </c>
      <c r="C222" s="24">
        <v>173.6999969482422</v>
      </c>
      <c r="D222" s="24">
        <v>8.10093879699707</v>
      </c>
      <c r="E222" s="24">
        <v>8.51815414428711</v>
      </c>
      <c r="F222" s="24">
        <v>33.16363739191158</v>
      </c>
      <c r="G222" s="24" t="s">
        <v>56</v>
      </c>
      <c r="H222" s="24">
        <v>-5.667743957711707</v>
      </c>
      <c r="I222" s="24">
        <v>97.6322590940461</v>
      </c>
      <c r="J222" s="24" t="s">
        <v>62</v>
      </c>
      <c r="K222" s="24">
        <v>0.9828481222128017</v>
      </c>
      <c r="L222" s="24">
        <v>0.7665172938846655</v>
      </c>
      <c r="M222" s="24">
        <v>0.232676377690528</v>
      </c>
      <c r="N222" s="24">
        <v>0.029855962877233754</v>
      </c>
      <c r="O222" s="24">
        <v>0.039472969006297126</v>
      </c>
      <c r="P222" s="24">
        <v>0.02198897289098183</v>
      </c>
      <c r="Q222" s="24">
        <v>0.004804767031402218</v>
      </c>
      <c r="R222" s="24">
        <v>0.00045960030763012613</v>
      </c>
      <c r="S222" s="24">
        <v>0.0005178536168300256</v>
      </c>
      <c r="T222" s="24">
        <v>0.00032353024338443504</v>
      </c>
      <c r="U222" s="24">
        <v>0.00010507452122465254</v>
      </c>
      <c r="V222" s="24">
        <v>1.707443863335844E-05</v>
      </c>
      <c r="W222" s="24">
        <v>3.22838992999976E-05</v>
      </c>
      <c r="X222" s="24">
        <v>67.5</v>
      </c>
    </row>
    <row r="223" spans="1:24" ht="12.75" hidden="1">
      <c r="A223" s="24">
        <v>1765</v>
      </c>
      <c r="B223" s="24">
        <v>132.13999938964844</v>
      </c>
      <c r="C223" s="24">
        <v>134.24000549316406</v>
      </c>
      <c r="D223" s="24">
        <v>8.834663391113281</v>
      </c>
      <c r="E223" s="24">
        <v>9.295525550842285</v>
      </c>
      <c r="F223" s="24">
        <v>31.089041976181502</v>
      </c>
      <c r="G223" s="24" t="s">
        <v>57</v>
      </c>
      <c r="H223" s="24">
        <v>19.147510007073905</v>
      </c>
      <c r="I223" s="24">
        <v>83.78750939672234</v>
      </c>
      <c r="J223" s="24" t="s">
        <v>60</v>
      </c>
      <c r="K223" s="24">
        <v>-0.8678231907925726</v>
      </c>
      <c r="L223" s="24">
        <v>0.0041702723715679214</v>
      </c>
      <c r="M223" s="24">
        <v>0.2041906979970967</v>
      </c>
      <c r="N223" s="24">
        <v>0.00030822325404478103</v>
      </c>
      <c r="O223" s="24">
        <v>-0.03505127900267793</v>
      </c>
      <c r="P223" s="24">
        <v>0.0004773239227666669</v>
      </c>
      <c r="Q223" s="24">
        <v>0.004154619613384785</v>
      </c>
      <c r="R223" s="24">
        <v>2.4788932966921547E-05</v>
      </c>
      <c r="S223" s="24">
        <v>-0.0004748797054213852</v>
      </c>
      <c r="T223" s="24">
        <v>3.40015923877019E-05</v>
      </c>
      <c r="U223" s="24">
        <v>8.637647386998323E-05</v>
      </c>
      <c r="V223" s="24">
        <v>1.9488304193447333E-06</v>
      </c>
      <c r="W223" s="24">
        <v>-3.0015730136178087E-05</v>
      </c>
      <c r="X223" s="24">
        <v>67.5</v>
      </c>
    </row>
    <row r="224" spans="1:24" ht="12.75" hidden="1">
      <c r="A224" s="24">
        <v>1767</v>
      </c>
      <c r="B224" s="24">
        <v>176.77999877929688</v>
      </c>
      <c r="C224" s="24">
        <v>168.17999267578125</v>
      </c>
      <c r="D224" s="24">
        <v>8.596124649047852</v>
      </c>
      <c r="E224" s="24">
        <v>9.333996772766113</v>
      </c>
      <c r="F224" s="24">
        <v>32.98261799911632</v>
      </c>
      <c r="G224" s="24" t="s">
        <v>58</v>
      </c>
      <c r="H224" s="24">
        <v>-17.751184543239106</v>
      </c>
      <c r="I224" s="24">
        <v>91.52881423605777</v>
      </c>
      <c r="J224" s="24" t="s">
        <v>61</v>
      </c>
      <c r="K224" s="24">
        <v>-0.46138199017715087</v>
      </c>
      <c r="L224" s="24">
        <v>0.7665059495219966</v>
      </c>
      <c r="M224" s="24">
        <v>-0.11155472014506468</v>
      </c>
      <c r="N224" s="24">
        <v>0.029854371836507063</v>
      </c>
      <c r="O224" s="24">
        <v>-0.01815277175663603</v>
      </c>
      <c r="P224" s="24">
        <v>0.02198379154452408</v>
      </c>
      <c r="Q224" s="24">
        <v>-0.0024134875375953664</v>
      </c>
      <c r="R224" s="24">
        <v>0.00045893131466055796</v>
      </c>
      <c r="S224" s="24">
        <v>-0.00020654692891165782</v>
      </c>
      <c r="T224" s="24">
        <v>0.00032173857415531066</v>
      </c>
      <c r="U224" s="24">
        <v>-5.983109369197644E-05</v>
      </c>
      <c r="V224" s="24">
        <v>1.696285691270665E-05</v>
      </c>
      <c r="W224" s="24">
        <v>-1.1887224167336794E-05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1768</v>
      </c>
      <c r="B226" s="24">
        <v>181.22</v>
      </c>
      <c r="C226" s="24">
        <v>147.02</v>
      </c>
      <c r="D226" s="24">
        <v>8.805709476225697</v>
      </c>
      <c r="E226" s="24">
        <v>9.275093897630027</v>
      </c>
      <c r="F226" s="24">
        <v>34.23505438201759</v>
      </c>
      <c r="G226" s="24" t="s">
        <v>59</v>
      </c>
      <c r="H226" s="24">
        <v>-20.959536301096804</v>
      </c>
      <c r="I226" s="24">
        <v>92.7604636989032</v>
      </c>
      <c r="J226" s="24" t="s">
        <v>73</v>
      </c>
      <c r="K226" s="24">
        <v>2.1509528659138133</v>
      </c>
      <c r="M226" s="24" t="s">
        <v>68</v>
      </c>
      <c r="N226" s="24">
        <v>1.3428320326135612</v>
      </c>
      <c r="X226" s="24">
        <v>67.5</v>
      </c>
    </row>
    <row r="227" spans="1:24" ht="12.75" hidden="1">
      <c r="A227" s="24">
        <v>1766</v>
      </c>
      <c r="B227" s="24">
        <v>170.8000030517578</v>
      </c>
      <c r="C227" s="24">
        <v>173.6999969482422</v>
      </c>
      <c r="D227" s="24">
        <v>8.10093879699707</v>
      </c>
      <c r="E227" s="24">
        <v>8.51815414428711</v>
      </c>
      <c r="F227" s="24">
        <v>33.16363739191158</v>
      </c>
      <c r="G227" s="24" t="s">
        <v>56</v>
      </c>
      <c r="H227" s="24">
        <v>-5.667743957711707</v>
      </c>
      <c r="I227" s="24">
        <v>97.6322590940461</v>
      </c>
      <c r="J227" s="24" t="s">
        <v>62</v>
      </c>
      <c r="K227" s="24">
        <v>1.2339207980752673</v>
      </c>
      <c r="L227" s="24">
        <v>0.7341951116278767</v>
      </c>
      <c r="M227" s="24">
        <v>0.2921132878989627</v>
      </c>
      <c r="N227" s="24">
        <v>0.03291023848032024</v>
      </c>
      <c r="O227" s="24">
        <v>0.04955641933794732</v>
      </c>
      <c r="P227" s="24">
        <v>0.02106159075027178</v>
      </c>
      <c r="Q227" s="24">
        <v>0.006032177593120306</v>
      </c>
      <c r="R227" s="24">
        <v>0.0005065969335590322</v>
      </c>
      <c r="S227" s="24">
        <v>0.0006501690357811056</v>
      </c>
      <c r="T227" s="24">
        <v>0.0003099189922737681</v>
      </c>
      <c r="U227" s="24">
        <v>0.00013195778757910473</v>
      </c>
      <c r="V227" s="24">
        <v>1.8798343531414716E-05</v>
      </c>
      <c r="W227" s="24">
        <v>4.0541010659429716E-05</v>
      </c>
      <c r="X227" s="24">
        <v>67.5</v>
      </c>
    </row>
    <row r="228" spans="1:24" ht="12.75" hidden="1">
      <c r="A228" s="24">
        <v>1767</v>
      </c>
      <c r="B228" s="24">
        <v>176.77999877929688</v>
      </c>
      <c r="C228" s="24">
        <v>168.17999267578125</v>
      </c>
      <c r="D228" s="24">
        <v>8.596124649047852</v>
      </c>
      <c r="E228" s="24">
        <v>9.333996772766113</v>
      </c>
      <c r="F228" s="24">
        <v>38.649982797412314</v>
      </c>
      <c r="G228" s="24" t="s">
        <v>57</v>
      </c>
      <c r="H228" s="24">
        <v>-2.0238951011122026</v>
      </c>
      <c r="I228" s="24">
        <v>107.25610367818467</v>
      </c>
      <c r="J228" s="24" t="s">
        <v>60</v>
      </c>
      <c r="K228" s="24">
        <v>-0.7244237715609665</v>
      </c>
      <c r="L228" s="24">
        <v>-0.0039955426600229655</v>
      </c>
      <c r="M228" s="24">
        <v>0.17417381970553183</v>
      </c>
      <c r="N228" s="24">
        <v>0.00034013112840948853</v>
      </c>
      <c r="O228" s="24">
        <v>-0.02865953595089697</v>
      </c>
      <c r="P228" s="24">
        <v>-0.0004570200521227681</v>
      </c>
      <c r="Q228" s="24">
        <v>0.003722506370208691</v>
      </c>
      <c r="R228" s="24">
        <v>2.730865621060213E-05</v>
      </c>
      <c r="S228" s="24">
        <v>-0.00033935332981211005</v>
      </c>
      <c r="T228" s="24">
        <v>-3.2533649281153624E-05</v>
      </c>
      <c r="U228" s="24">
        <v>8.940734254136466E-05</v>
      </c>
      <c r="V228" s="24">
        <v>2.148294117908582E-06</v>
      </c>
      <c r="W228" s="24">
        <v>-2.0003479852160568E-05</v>
      </c>
      <c r="X228" s="24">
        <v>67.5</v>
      </c>
    </row>
    <row r="229" spans="1:24" ht="12.75" hidden="1">
      <c r="A229" s="24">
        <v>1765</v>
      </c>
      <c r="B229" s="24">
        <v>132.13999938964844</v>
      </c>
      <c r="C229" s="24">
        <v>134.24000549316406</v>
      </c>
      <c r="D229" s="24">
        <v>8.834663391113281</v>
      </c>
      <c r="E229" s="24">
        <v>9.295525550842285</v>
      </c>
      <c r="F229" s="24">
        <v>31.49043403248912</v>
      </c>
      <c r="G229" s="24" t="s">
        <v>58</v>
      </c>
      <c r="H229" s="24">
        <v>20.229294409289025</v>
      </c>
      <c r="I229" s="24">
        <v>84.86929379893746</v>
      </c>
      <c r="J229" s="24" t="s">
        <v>61</v>
      </c>
      <c r="K229" s="24">
        <v>0.9988847456639277</v>
      </c>
      <c r="L229" s="24">
        <v>-0.7341842395319599</v>
      </c>
      <c r="M229" s="24">
        <v>0.2345072568095221</v>
      </c>
      <c r="N229" s="24">
        <v>0.03290848078606848</v>
      </c>
      <c r="O229" s="24">
        <v>0.04042857524916904</v>
      </c>
      <c r="P229" s="24">
        <v>-0.02105663167754737</v>
      </c>
      <c r="Q229" s="24">
        <v>0.004746589600829043</v>
      </c>
      <c r="R229" s="24">
        <v>0.0005058603467236641</v>
      </c>
      <c r="S229" s="24">
        <v>0.0005545801047945787</v>
      </c>
      <c r="T229" s="24">
        <v>-0.0003082066570281032</v>
      </c>
      <c r="U229" s="24">
        <v>9.705248478252996E-05</v>
      </c>
      <c r="V229" s="24">
        <v>1.867518545846442E-05</v>
      </c>
      <c r="W229" s="24">
        <v>3.526236434347817E-05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2004-11-04T15:18:48Z</cp:lastPrinted>
  <dcterms:created xsi:type="dcterms:W3CDTF">2003-07-09T12:58:06Z</dcterms:created>
  <dcterms:modified xsi:type="dcterms:W3CDTF">2004-11-12T07:21:00Z</dcterms:modified>
  <cp:category/>
  <cp:version/>
  <cp:contentType/>
  <cp:contentStatus/>
</cp:coreProperties>
</file>