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<sst xmlns="http://schemas.openxmlformats.org/spreadsheetml/2006/main" count="626" uniqueCount="146">
  <si>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</si>
  <si>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</si>
  <si>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</si>
  <si>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</si>
  <si>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</si>
  <si>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</si>
  <si>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</si>
  <si>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</si>
  <si>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</si>
  <si>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</si>
  <si>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</si>
  <si>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</si>
  <si>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</si>
  <si>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</si>
  <si>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</si>
  <si>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</si>
  <si>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</si>
  <si>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</si>
  <si>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</si>
  <si>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</si>
  <si>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</si>
  <si>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</si>
  <si>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</si>
  <si>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</si>
  <si>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</si>
  <si>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</si>
  <si>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</si>
  <si>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</si>
  <si>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</si>
  <si>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</si>
  <si>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</si>
  <si>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</si>
  <si>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</si>
  <si>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</si>
  <si>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</si>
  <si>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</si>
  <si>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</si>
  <si>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</si>
  <si>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</si>
  <si>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</si>
  <si>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</si>
  <si>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</si>
  <si>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</si>
  <si>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</si>
  <si>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</si>
  <si>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</si>
  <si>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</si>
  <si>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</si>
  <si>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</si>
  <si>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</si>
  <si>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</si>
  <si>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</si>
  <si>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</si>
  <si>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</si>
  <si>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</si>
  <si>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</si>
  <si>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</si>
  <si>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</si>
  <si>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</si>
  <si>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</si>
  <si>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</si>
  <si>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</si>
  <si>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</si>
  <si>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</si>
  <si>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</si>
  <si>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</si>
  <si>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</si>
  <si>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</si>
  <si>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</si>
  <si>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</si>
  <si>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</si>
  <si>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</si>
  <si>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</si>
  <si>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</si>
  <si>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</si>
  <si>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</si>
  <si>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</si>
  <si>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</si>
  <si>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</si>
  <si>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</si>
  <si>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</si>
  <si>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</si>
  <si>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</si>
  <si>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</si>
  <si>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</si>
  <si>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</si>
  <si>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</si>
  <si>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</si>
  <si>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</si>
  <si>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</si>
  <si>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</si>
  <si>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</si>
  <si>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</si>
  <si>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</si>
  <si>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</si>
  <si>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</si>
  <si>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</si>
  <si>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</si>
  <si>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</si>
  <si>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</si>
  <si>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</si>
  <si>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</si>
  <si>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</si>
  <si>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</si>
  <si>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</si>
  <si>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</si>
  <si>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</si>
  <si>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</si>
  <si>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</si>
  <si>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</si>
  <si>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</si>
  <si>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</si>
  <si>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</si>
  <si>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</si>
  <si>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</si>
  <si>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</si>
  <si>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</si>
  <si>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</si>
  <si>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</si>
  <si>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</si>
  <si>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</si>
  <si>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</si>
  <si>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</si>
  <si>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</si>
  <si>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</si>
  <si>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</si>
  <si>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</si>
  <si>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</si>
  <si>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</si>
  <si>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</si>
  <si>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</si>
  <si>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</si>
  <si>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</si>
  <si>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</si>
  <si>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</si>
  <si>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</si>
  <si>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</si>
  <si>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</si>
  <si>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</si>
  <si>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</si>
  <si>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</si>
  <si>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</si>
  <si>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5</t>
  </si>
  <si>
    <t>AP 394</t>
  </si>
  <si>
    <t>made with heads -1 mm</t>
  </si>
  <si>
    <t>4E14469A-1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</si>
</sst>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159.2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185.0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150.5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154.0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102.9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101.0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144.4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146.2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9.383351824474516</v>
      </c>
      <c r="C41" s="77">
        <f aca="true" t="shared" si="0" ref="C41:C55">($B$41*H41+$B$42*J41+$B$43*L41+$B$44*N41+$B$45*P41+$B$46*R41+$B$47*T41+$B$48*V41)/100</f>
        <v>2.4768222048050143E-08</v>
      </c>
      <c r="D41" s="77">
        <f aca="true" t="shared" si="1" ref="D41:D55">($B$41*I41+$B$42*K41+$B$43*M41+$B$44*O41+$B$45*Q41+$B$46*S41+$B$47*U41+$B$48*W41)/100</f>
        <v>-8.062873798891104E-08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26.62437961398318</v>
      </c>
      <c r="C42" s="77">
        <f t="shared" si="0"/>
        <v>-2.2691774446795949E-10</v>
      </c>
      <c r="D42" s="77">
        <f t="shared" si="1"/>
        <v>-8.45783499170603E-08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-15.860361426382411</v>
      </c>
      <c r="C43" s="77">
        <f t="shared" si="0"/>
        <v>-0.30349587862514793</v>
      </c>
      <c r="D43" s="77">
        <f t="shared" si="1"/>
        <v>-0.9697562249059155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18.831753046500395</v>
      </c>
      <c r="C44" s="77">
        <f t="shared" si="0"/>
        <v>0.005527496453188861</v>
      </c>
      <c r="D44" s="77">
        <f t="shared" si="1"/>
        <v>1.015542829310409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9.383351824474516</v>
      </c>
      <c r="C45" s="77">
        <f t="shared" si="0"/>
        <v>0.06923523534338738</v>
      </c>
      <c r="D45" s="77">
        <f t="shared" si="1"/>
        <v>-0.23037864402756505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26.62437961398318</v>
      </c>
      <c r="C46" s="77">
        <f t="shared" si="0"/>
        <v>-0.0015755388964290126</v>
      </c>
      <c r="D46" s="77">
        <f t="shared" si="1"/>
        <v>-0.15231232595848188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-15.860361426382411</v>
      </c>
      <c r="C47" s="77">
        <f t="shared" si="0"/>
        <v>-0.012608549344449129</v>
      </c>
      <c r="D47" s="77">
        <f t="shared" si="1"/>
        <v>-0.03881315326162007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18.831753046500395</v>
      </c>
      <c r="C48" s="77">
        <f t="shared" si="0"/>
        <v>0.0006323781991815217</v>
      </c>
      <c r="D48" s="77">
        <f t="shared" si="1"/>
        <v>0.029126093355824282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0.001304399218162427</v>
      </c>
      <c r="D49" s="77">
        <f t="shared" si="1"/>
        <v>-0.004793385802722756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-0.00012662873516887393</v>
      </c>
      <c r="D50" s="77">
        <f t="shared" si="1"/>
        <v>-0.0023411738521122764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-0.00019937455408450692</v>
      </c>
      <c r="D51" s="77">
        <f t="shared" si="1"/>
        <v>-0.000496874387095062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4.5025326064414086E-05</v>
      </c>
      <c r="D52" s="77">
        <f t="shared" si="1"/>
        <v>0.00042627349511119143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2.008676987534094E-05</v>
      </c>
      <c r="D53" s="77">
        <f t="shared" si="1"/>
        <v>-0.00010679984011782897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-9.99364506274619E-06</v>
      </c>
      <c r="D54" s="77">
        <f t="shared" si="1"/>
        <v>-8.641842072302507E-05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-1.3442501096265882E-05</v>
      </c>
      <c r="D55" s="77">
        <f t="shared" si="1"/>
        <v>-3.0543265237766614E-05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D14" sqref="D14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9" s="2" customFormat="1" ht="13.5" thickBot="1">
      <c r="A3" s="10">
        <v>1754</v>
      </c>
      <c r="B3" s="11">
        <v>150.57666666666668</v>
      </c>
      <c r="C3" s="11">
        <v>159.26</v>
      </c>
      <c r="D3" s="11">
        <v>8.729839905616195</v>
      </c>
      <c r="E3" s="11">
        <v>8.998152695862844</v>
      </c>
      <c r="F3" s="12" t="s">
        <v>69</v>
      </c>
      <c r="H3" s="102">
        <v>0.0625</v>
      </c>
      <c r="I3" s="2" t="s">
        <v>144</v>
      </c>
    </row>
    <row r="4" spans="1:9" ht="16.5" customHeight="1">
      <c r="A4" s="13">
        <v>1755</v>
      </c>
      <c r="B4" s="14">
        <v>146.20666666666668</v>
      </c>
      <c r="C4" s="14">
        <v>154.09</v>
      </c>
      <c r="D4" s="14">
        <v>8.409939834920342</v>
      </c>
      <c r="E4" s="14">
        <v>9.575991755331849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1756</v>
      </c>
      <c r="B5" s="26">
        <v>101.02333333333333</v>
      </c>
      <c r="C5" s="26">
        <v>102.90666666666665</v>
      </c>
      <c r="D5" s="26">
        <v>9.525742970838131</v>
      </c>
      <c r="E5" s="26">
        <v>10.075908751171186</v>
      </c>
      <c r="F5" s="15" t="s">
        <v>71</v>
      </c>
      <c r="I5" s="75">
        <v>3129</v>
      </c>
    </row>
    <row r="6" spans="1:6" s="2" customFormat="1" ht="13.5" thickBot="1">
      <c r="A6" s="16">
        <v>1753</v>
      </c>
      <c r="B6" s="17">
        <v>144.41666666666666</v>
      </c>
      <c r="C6" s="17">
        <v>185.03333333333333</v>
      </c>
      <c r="D6" s="17">
        <v>8.475186355417604</v>
      </c>
      <c r="E6" s="17">
        <v>9.026508313029309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145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3130</v>
      </c>
      <c r="K15" s="75">
        <v>3097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9.383351824474516</v>
      </c>
      <c r="C19" s="34">
        <v>88.0900184911412</v>
      </c>
      <c r="D19" s="35">
        <v>31.09575760203773</v>
      </c>
      <c r="K19" s="97" t="s">
        <v>131</v>
      </c>
    </row>
    <row r="20" spans="1:11" ht="12.75">
      <c r="A20" s="33" t="s">
        <v>57</v>
      </c>
      <c r="B20" s="34">
        <v>26.62437961398318</v>
      </c>
      <c r="C20" s="34">
        <v>60.147712947316506</v>
      </c>
      <c r="D20" s="35">
        <v>24.094835426513445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-15.860361426382411</v>
      </c>
      <c r="C21" s="34">
        <v>61.056305240284246</v>
      </c>
      <c r="D21" s="35">
        <v>21.721707428983322</v>
      </c>
      <c r="F21" s="24" t="s">
        <v>134</v>
      </c>
    </row>
    <row r="22" spans="1:11" ht="16.5" thickBot="1">
      <c r="A22" s="36" t="s">
        <v>59</v>
      </c>
      <c r="B22" s="37">
        <v>18.831753046500395</v>
      </c>
      <c r="C22" s="37">
        <v>101.90841971316708</v>
      </c>
      <c r="D22" s="38">
        <v>37.33517958606382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19.8056697845459</v>
      </c>
      <c r="I23" s="75">
        <v>3141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-0.30349587862514793</v>
      </c>
      <c r="C27" s="44">
        <v>0.005527496453188861</v>
      </c>
      <c r="D27" s="44">
        <v>0.06923523534338738</v>
      </c>
      <c r="E27" s="44">
        <v>-0.0015755388964290126</v>
      </c>
      <c r="F27" s="44">
        <v>-0.012608549344449129</v>
      </c>
      <c r="G27" s="44">
        <v>0.0006323781991815217</v>
      </c>
      <c r="H27" s="44">
        <v>0.001304399218162427</v>
      </c>
      <c r="I27" s="45">
        <v>-0.00012662873516887393</v>
      </c>
    </row>
    <row r="28" spans="1:9" ht="13.5" thickBot="1">
      <c r="A28" s="46" t="s">
        <v>61</v>
      </c>
      <c r="B28" s="47">
        <v>-0.9697562249059155</v>
      </c>
      <c r="C28" s="47">
        <v>1.015542829310409</v>
      </c>
      <c r="D28" s="47">
        <v>-0.23037864402756505</v>
      </c>
      <c r="E28" s="47">
        <v>-0.15231232595848188</v>
      </c>
      <c r="F28" s="47">
        <v>-0.03881315326162007</v>
      </c>
      <c r="G28" s="47">
        <v>0.029126093355824282</v>
      </c>
      <c r="H28" s="47">
        <v>-0.004793385802722756</v>
      </c>
      <c r="I28" s="48">
        <v>-0.0023411738521122764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1754</v>
      </c>
      <c r="B39" s="50">
        <v>150.57666666666668</v>
      </c>
      <c r="C39" s="50">
        <v>159.26</v>
      </c>
      <c r="D39" s="50">
        <v>8.729839905616195</v>
      </c>
      <c r="E39" s="50">
        <v>8.998152695862844</v>
      </c>
      <c r="F39" s="54">
        <f>I39*D39/(23678+B39)*1000</f>
        <v>37.33517958606382</v>
      </c>
      <c r="G39" s="59" t="s">
        <v>59</v>
      </c>
      <c r="H39" s="58">
        <f>I39-B39+X39</f>
        <v>18.831753046500395</v>
      </c>
      <c r="I39" s="58">
        <f>(B39+C42-2*X39)*(23678+B39)*E42/((23678+C42)*D39+E42*(23678+B39))</f>
        <v>101.90841971316708</v>
      </c>
      <c r="J39" s="24" t="s">
        <v>73</v>
      </c>
      <c r="K39" s="24">
        <f>(K40*K40+L40*L40+M40*M40+N40*N40+O40*O40+P40*P40+Q40*Q40+R40*R40+S40*S40+T40*T40+U40*U40+V40*V40+W40*W40)</f>
        <v>2.147508871461476</v>
      </c>
      <c r="M39" s="24" t="s">
        <v>68</v>
      </c>
      <c r="N39" s="24">
        <f>(K44*K44+L44*L44+M44*M44+N44*N44+O44*O44+P44*P44+Q44*Q44+R44*R44+S44*S44+T44*T44+U44*U44+V44*V44+W44*W44)</f>
        <v>1.5788961532851575</v>
      </c>
      <c r="X39" s="55">
        <f>(1-$H$2)*1000</f>
        <v>67.5</v>
      </c>
    </row>
    <row r="40" spans="1:24" ht="12.75">
      <c r="A40" s="49">
        <v>1755</v>
      </c>
      <c r="B40" s="50">
        <v>146.20666666666668</v>
      </c>
      <c r="C40" s="50">
        <v>154.09</v>
      </c>
      <c r="D40" s="50">
        <v>8.409939834920342</v>
      </c>
      <c r="E40" s="50">
        <v>9.575991755331849</v>
      </c>
      <c r="F40" s="54">
        <f>I40*D40/(23678+B40)*1000</f>
        <v>31.09575760203773</v>
      </c>
      <c r="G40" s="59" t="s">
        <v>56</v>
      </c>
      <c r="H40" s="58">
        <f>I40-B40+X40</f>
        <v>9.383351824474516</v>
      </c>
      <c r="I40" s="58">
        <f>(B40+C39-2*X40)*(23678+B40)*E39/((23678+C39)*D40+E39*(23678+B40))</f>
        <v>88.0900184911412</v>
      </c>
      <c r="J40" s="24" t="s">
        <v>62</v>
      </c>
      <c r="K40" s="52">
        <f aca="true" t="shared" si="0" ref="K40:W40">SQRT(K41*K41+K42*K42)</f>
        <v>1.0161382209553103</v>
      </c>
      <c r="L40" s="52">
        <f t="shared" si="0"/>
        <v>1.0155578719998335</v>
      </c>
      <c r="M40" s="52">
        <f t="shared" si="0"/>
        <v>0.2405573475016587</v>
      </c>
      <c r="N40" s="52">
        <f t="shared" si="0"/>
        <v>0.15232047453214223</v>
      </c>
      <c r="O40" s="52">
        <f t="shared" si="0"/>
        <v>0.04080975842468829</v>
      </c>
      <c r="P40" s="52">
        <f t="shared" si="0"/>
        <v>0.02913295756285296</v>
      </c>
      <c r="Q40" s="52">
        <f t="shared" si="0"/>
        <v>0.004967696123364113</v>
      </c>
      <c r="R40" s="52">
        <f t="shared" si="0"/>
        <v>0.002344595880399158</v>
      </c>
      <c r="S40" s="52">
        <f t="shared" si="0"/>
        <v>0.0005353824514937798</v>
      </c>
      <c r="T40" s="52">
        <f t="shared" si="0"/>
        <v>0.00042864480939528213</v>
      </c>
      <c r="U40" s="52">
        <f t="shared" si="0"/>
        <v>0.00010867237079045775</v>
      </c>
      <c r="V40" s="52">
        <f t="shared" si="0"/>
        <v>8.699434683875683E-05</v>
      </c>
      <c r="W40" s="52">
        <f t="shared" si="0"/>
        <v>3.3370524225844456E-05</v>
      </c>
      <c r="X40" s="55">
        <f>(1-$H$2)*1000</f>
        <v>67.5</v>
      </c>
    </row>
    <row r="41" spans="1:24" ht="12.75">
      <c r="A41" s="49">
        <v>1756</v>
      </c>
      <c r="B41" s="50">
        <v>101.02333333333333</v>
      </c>
      <c r="C41" s="50">
        <v>102.90666666666665</v>
      </c>
      <c r="D41" s="50">
        <v>9.525742970838131</v>
      </c>
      <c r="E41" s="50">
        <v>10.075908751171186</v>
      </c>
      <c r="F41" s="54">
        <f>I41*D41/(23678+B41)*1000</f>
        <v>24.094835426513445</v>
      </c>
      <c r="G41" s="59" t="s">
        <v>57</v>
      </c>
      <c r="H41" s="58">
        <f>I41-B41+X41</f>
        <v>26.62437961398318</v>
      </c>
      <c r="I41" s="58">
        <f>(B41+C40-2*X41)*(23678+B41)*E40/((23678+C40)*D41+E40*(23678+B41))</f>
        <v>60.147712947316506</v>
      </c>
      <c r="J41" s="24" t="s">
        <v>60</v>
      </c>
      <c r="K41" s="52">
        <f>'calcul config'!C43</f>
        <v>-0.30349587862514793</v>
      </c>
      <c r="L41" s="52">
        <f>'calcul config'!C44</f>
        <v>0.005527496453188861</v>
      </c>
      <c r="M41" s="52">
        <f>'calcul config'!C45</f>
        <v>0.06923523534338738</v>
      </c>
      <c r="N41" s="52">
        <f>'calcul config'!C46</f>
        <v>-0.0015755388964290126</v>
      </c>
      <c r="O41" s="52">
        <f>'calcul config'!C47</f>
        <v>-0.012608549344449129</v>
      </c>
      <c r="P41" s="52">
        <f>'calcul config'!C48</f>
        <v>0.0006323781991815217</v>
      </c>
      <c r="Q41" s="52">
        <f>'calcul config'!C49</f>
        <v>0.001304399218162427</v>
      </c>
      <c r="R41" s="52">
        <f>'calcul config'!C50</f>
        <v>-0.00012662873516887393</v>
      </c>
      <c r="S41" s="52">
        <f>'calcul config'!C51</f>
        <v>-0.00019937455408450692</v>
      </c>
      <c r="T41" s="52">
        <f>'calcul config'!C52</f>
        <v>4.5025326064414086E-05</v>
      </c>
      <c r="U41" s="52">
        <f>'calcul config'!C53</f>
        <v>2.008676987534094E-05</v>
      </c>
      <c r="V41" s="52">
        <f>'calcul config'!C54</f>
        <v>-9.99364506274619E-06</v>
      </c>
      <c r="W41" s="52">
        <f>'calcul config'!C55</f>
        <v>-1.3442501096265882E-05</v>
      </c>
      <c r="X41" s="55">
        <f>(1-$H$2)*1000</f>
        <v>67.5</v>
      </c>
    </row>
    <row r="42" spans="1:24" ht="12.75">
      <c r="A42" s="49">
        <v>1753</v>
      </c>
      <c r="B42" s="50">
        <v>144.41666666666666</v>
      </c>
      <c r="C42" s="50">
        <v>185.03333333333333</v>
      </c>
      <c r="D42" s="50">
        <v>8.475186355417604</v>
      </c>
      <c r="E42" s="50">
        <v>9.026508313029309</v>
      </c>
      <c r="F42" s="54">
        <f>I42*D42/(23678+B42)*1000</f>
        <v>21.721707428983322</v>
      </c>
      <c r="G42" s="59" t="s">
        <v>58</v>
      </c>
      <c r="H42" s="58">
        <f>I42-B42+X42</f>
        <v>-15.860361426382411</v>
      </c>
      <c r="I42" s="58">
        <f>(B42+C41-2*X42)*(23678+B42)*E41/((23678+C41)*D42+E41*(23678+B42))</f>
        <v>61.056305240284246</v>
      </c>
      <c r="J42" s="24" t="s">
        <v>61</v>
      </c>
      <c r="K42" s="52">
        <f>'calcul config'!D43</f>
        <v>-0.9697562249059155</v>
      </c>
      <c r="L42" s="52">
        <f>'calcul config'!D44</f>
        <v>1.015542829310409</v>
      </c>
      <c r="M42" s="52">
        <f>'calcul config'!D45</f>
        <v>-0.23037864402756505</v>
      </c>
      <c r="N42" s="52">
        <f>'calcul config'!D46</f>
        <v>-0.15231232595848188</v>
      </c>
      <c r="O42" s="52">
        <f>'calcul config'!D47</f>
        <v>-0.03881315326162007</v>
      </c>
      <c r="P42" s="52">
        <f>'calcul config'!D48</f>
        <v>0.029126093355824282</v>
      </c>
      <c r="Q42" s="52">
        <f>'calcul config'!D49</f>
        <v>-0.004793385802722756</v>
      </c>
      <c r="R42" s="52">
        <f>'calcul config'!D50</f>
        <v>-0.0023411738521122764</v>
      </c>
      <c r="S42" s="52">
        <f>'calcul config'!D51</f>
        <v>-0.000496874387095062</v>
      </c>
      <c r="T42" s="52">
        <f>'calcul config'!D52</f>
        <v>0.00042627349511119143</v>
      </c>
      <c r="U42" s="52">
        <f>'calcul config'!D53</f>
        <v>-0.00010679984011782897</v>
      </c>
      <c r="V42" s="52">
        <f>'calcul config'!D54</f>
        <v>-8.641842072302507E-05</v>
      </c>
      <c r="W42" s="52">
        <f>'calcul config'!D55</f>
        <v>-3.0543265237766614E-05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180</v>
      </c>
      <c r="J44" s="24" t="s">
        <v>67</v>
      </c>
      <c r="K44" s="52">
        <f>K40/(K43*1.5)</f>
        <v>0.6774254806368735</v>
      </c>
      <c r="L44" s="52">
        <f>L40/(L43*1.5)</f>
        <v>0.9671979733331749</v>
      </c>
      <c r="M44" s="52">
        <f aca="true" t="shared" si="1" ref="M44:W44">M40/(M43*1.5)</f>
        <v>0.26728594166850966</v>
      </c>
      <c r="N44" s="52">
        <f t="shared" si="1"/>
        <v>0.20309396604285632</v>
      </c>
      <c r="O44" s="52">
        <f t="shared" si="1"/>
        <v>0.18137670410972576</v>
      </c>
      <c r="P44" s="52">
        <f t="shared" si="1"/>
        <v>0.19421971708568636</v>
      </c>
      <c r="Q44" s="52">
        <f t="shared" si="1"/>
        <v>0.033117974155760746</v>
      </c>
      <c r="R44" s="52">
        <f t="shared" si="1"/>
        <v>0.005210213067553686</v>
      </c>
      <c r="S44" s="52">
        <f t="shared" si="1"/>
        <v>0.007138432686583729</v>
      </c>
      <c r="T44" s="52">
        <f t="shared" si="1"/>
        <v>0.005715264125270428</v>
      </c>
      <c r="U44" s="52">
        <f t="shared" si="1"/>
        <v>0.0014489649438727697</v>
      </c>
      <c r="V44" s="52">
        <f t="shared" si="1"/>
        <v>0.0011599246245167574</v>
      </c>
      <c r="W44" s="52">
        <f t="shared" si="1"/>
        <v>0.00044494032301125935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1756</v>
      </c>
      <c r="B51" s="24">
        <v>93.66</v>
      </c>
      <c r="C51" s="24">
        <v>98.66</v>
      </c>
      <c r="D51" s="24">
        <v>9.404643527532789</v>
      </c>
      <c r="E51" s="24">
        <v>9.910580301077854</v>
      </c>
      <c r="F51" s="24">
        <v>26.841298410384315</v>
      </c>
      <c r="G51" s="24" t="s">
        <v>59</v>
      </c>
      <c r="H51" s="24">
        <v>41.68544442351505</v>
      </c>
      <c r="I51" s="24">
        <v>67.84544442351505</v>
      </c>
      <c r="J51" s="24" t="s">
        <v>73</v>
      </c>
      <c r="K51" s="24">
        <v>5.132259824925309</v>
      </c>
      <c r="M51" s="24" t="s">
        <v>68</v>
      </c>
      <c r="N51" s="24">
        <v>3.69480912060211</v>
      </c>
      <c r="X51" s="24">
        <v>67.5</v>
      </c>
    </row>
    <row r="52" spans="1:24" ht="12.75" hidden="1">
      <c r="A52" s="24">
        <v>1753</v>
      </c>
      <c r="B52" s="24">
        <v>166.17999267578125</v>
      </c>
      <c r="C52" s="24">
        <v>181.8800048828125</v>
      </c>
      <c r="D52" s="24">
        <v>8.097997665405273</v>
      </c>
      <c r="E52" s="24">
        <v>8.847223281860352</v>
      </c>
      <c r="F52" s="24">
        <v>24.298348919952</v>
      </c>
      <c r="G52" s="24" t="s">
        <v>56</v>
      </c>
      <c r="H52" s="24">
        <v>-27.134626881559413</v>
      </c>
      <c r="I52" s="24">
        <v>71.54536579422184</v>
      </c>
      <c r="J52" s="24" t="s">
        <v>62</v>
      </c>
      <c r="K52" s="24">
        <v>1.6047480119859123</v>
      </c>
      <c r="L52" s="24">
        <v>1.5450061004890088</v>
      </c>
      <c r="M52" s="24">
        <v>0.37990281882729554</v>
      </c>
      <c r="N52" s="24">
        <v>0.13959994952045707</v>
      </c>
      <c r="O52" s="24">
        <v>0.06444976146252844</v>
      </c>
      <c r="P52" s="24">
        <v>0.04432137602240252</v>
      </c>
      <c r="Q52" s="24">
        <v>0.007844910844324442</v>
      </c>
      <c r="R52" s="24">
        <v>0.0021486960452448225</v>
      </c>
      <c r="S52" s="24">
        <v>0.0008456689078545446</v>
      </c>
      <c r="T52" s="24">
        <v>0.0006521982589131626</v>
      </c>
      <c r="U52" s="24">
        <v>0.00017157906891301805</v>
      </c>
      <c r="V52" s="24">
        <v>7.974151913242653E-05</v>
      </c>
      <c r="W52" s="24">
        <v>5.275201540722505E-05</v>
      </c>
      <c r="X52" s="24">
        <v>67.5</v>
      </c>
    </row>
    <row r="53" spans="1:24" ht="12.75" hidden="1">
      <c r="A53" s="24">
        <v>1755</v>
      </c>
      <c r="B53" s="24">
        <v>158.3800048828125</v>
      </c>
      <c r="C53" s="24">
        <v>167.5800018310547</v>
      </c>
      <c r="D53" s="24">
        <v>8.186478614807129</v>
      </c>
      <c r="E53" s="24">
        <v>9.162962913513184</v>
      </c>
      <c r="F53" s="24">
        <v>36.5976662386424</v>
      </c>
      <c r="G53" s="24" t="s">
        <v>57</v>
      </c>
      <c r="H53" s="24">
        <v>15.680571502044145</v>
      </c>
      <c r="I53" s="24">
        <v>106.56057638485665</v>
      </c>
      <c r="J53" s="24" t="s">
        <v>60</v>
      </c>
      <c r="K53" s="24">
        <v>1.0050761391696852</v>
      </c>
      <c r="L53" s="24">
        <v>0.008407532392100911</v>
      </c>
      <c r="M53" s="24">
        <v>-0.23455599237882496</v>
      </c>
      <c r="N53" s="24">
        <v>-0.0014440344037259867</v>
      </c>
      <c r="O53" s="24">
        <v>0.04090472722382445</v>
      </c>
      <c r="P53" s="24">
        <v>0.0009616445732015043</v>
      </c>
      <c r="Q53" s="24">
        <v>-0.004679906166051984</v>
      </c>
      <c r="R53" s="24">
        <v>-0.00011602832237679951</v>
      </c>
      <c r="S53" s="24">
        <v>0.0005796192829721939</v>
      </c>
      <c r="T53" s="24">
        <v>6.846656915292831E-05</v>
      </c>
      <c r="U53" s="24">
        <v>-9.115805761417096E-05</v>
      </c>
      <c r="V53" s="24">
        <v>-9.141892270981448E-06</v>
      </c>
      <c r="W53" s="24">
        <v>3.741259699677819E-05</v>
      </c>
      <c r="X53" s="24">
        <v>67.5</v>
      </c>
    </row>
    <row r="54" spans="1:24" ht="12.75" hidden="1">
      <c r="A54" s="24">
        <v>1754</v>
      </c>
      <c r="B54" s="24">
        <v>164.9600067138672</v>
      </c>
      <c r="C54" s="24">
        <v>184.86000061035156</v>
      </c>
      <c r="D54" s="24">
        <v>8.417499542236328</v>
      </c>
      <c r="E54" s="24">
        <v>8.464009284973145</v>
      </c>
      <c r="F54" s="24">
        <v>36.34634831045034</v>
      </c>
      <c r="G54" s="24" t="s">
        <v>58</v>
      </c>
      <c r="H54" s="24">
        <v>5.492719901419747</v>
      </c>
      <c r="I54" s="24">
        <v>102.95272661528693</v>
      </c>
      <c r="J54" s="24" t="s">
        <v>61</v>
      </c>
      <c r="K54" s="24">
        <v>1.2510148426155852</v>
      </c>
      <c r="L54" s="24">
        <v>1.54498322448735</v>
      </c>
      <c r="M54" s="24">
        <v>0.2988471820046319</v>
      </c>
      <c r="N54" s="24">
        <v>-0.13959248070994015</v>
      </c>
      <c r="O54" s="24">
        <v>0.049805371631193876</v>
      </c>
      <c r="P54" s="24">
        <v>0.04431094235326111</v>
      </c>
      <c r="Q54" s="24">
        <v>0.006296118203492358</v>
      </c>
      <c r="R54" s="24">
        <v>-0.002145561027623583</v>
      </c>
      <c r="S54" s="24">
        <v>0.0006157900523057335</v>
      </c>
      <c r="T54" s="24">
        <v>0.0006485945558188011</v>
      </c>
      <c r="U54" s="24">
        <v>0.00014536019200960654</v>
      </c>
      <c r="V54" s="24">
        <v>-7.92157539839956E-05</v>
      </c>
      <c r="W54" s="24">
        <v>3.718968560610283E-05</v>
      </c>
      <c r="X54" s="24">
        <v>67.5</v>
      </c>
    </row>
    <row r="55" s="100" customFormat="1" ht="12.75">
      <c r="A55" s="100" t="s">
        <v>108</v>
      </c>
    </row>
    <row r="56" spans="1:24" s="100" customFormat="1" ht="12.75">
      <c r="A56" s="100">
        <v>1756</v>
      </c>
      <c r="B56" s="100">
        <v>93.66</v>
      </c>
      <c r="C56" s="100">
        <v>98.66</v>
      </c>
      <c r="D56" s="100">
        <v>9.404643527532789</v>
      </c>
      <c r="E56" s="100">
        <v>9.910580301077854</v>
      </c>
      <c r="F56" s="100">
        <v>24.60800116308567</v>
      </c>
      <c r="G56" s="100" t="s">
        <v>59</v>
      </c>
      <c r="H56" s="100">
        <v>36.04044759973361</v>
      </c>
      <c r="I56" s="100">
        <v>62.20044759973361</v>
      </c>
      <c r="J56" s="100" t="s">
        <v>73</v>
      </c>
      <c r="K56" s="100">
        <v>5.1085603421988095</v>
      </c>
      <c r="M56" s="100" t="s">
        <v>68</v>
      </c>
      <c r="N56" s="100">
        <v>3.23726721236165</v>
      </c>
      <c r="X56" s="100">
        <v>67.5</v>
      </c>
    </row>
    <row r="57" spans="1:24" s="100" customFormat="1" ht="12.75">
      <c r="A57" s="100">
        <v>1753</v>
      </c>
      <c r="B57" s="100">
        <v>166.17999267578125</v>
      </c>
      <c r="C57" s="100">
        <v>181.8800048828125</v>
      </c>
      <c r="D57" s="100">
        <v>8.097997665405273</v>
      </c>
      <c r="E57" s="100">
        <v>8.847223281860352</v>
      </c>
      <c r="F57" s="100">
        <v>24.298348919952</v>
      </c>
      <c r="G57" s="100" t="s">
        <v>56</v>
      </c>
      <c r="H57" s="100">
        <v>-27.134626881559413</v>
      </c>
      <c r="I57" s="100">
        <v>71.54536579422184</v>
      </c>
      <c r="J57" s="100" t="s">
        <v>62</v>
      </c>
      <c r="K57" s="100">
        <v>1.881295679989233</v>
      </c>
      <c r="L57" s="100">
        <v>1.1599327131863586</v>
      </c>
      <c r="M57" s="100">
        <v>0.4453719078610984</v>
      </c>
      <c r="N57" s="100">
        <v>0.13631068415864805</v>
      </c>
      <c r="O57" s="100">
        <v>0.07555656175267494</v>
      </c>
      <c r="P57" s="100">
        <v>0.03327487454514825</v>
      </c>
      <c r="Q57" s="100">
        <v>0.0091968731812881</v>
      </c>
      <c r="R57" s="100">
        <v>0.0020980687887361916</v>
      </c>
      <c r="S57" s="100">
        <v>0.0009913759693432672</v>
      </c>
      <c r="T57" s="100">
        <v>0.0004896571359508933</v>
      </c>
      <c r="U57" s="100">
        <v>0.00020114439411187367</v>
      </c>
      <c r="V57" s="100">
        <v>7.786699738050223E-05</v>
      </c>
      <c r="W57" s="100">
        <v>6.183494690895831E-05</v>
      </c>
      <c r="X57" s="100">
        <v>67.5</v>
      </c>
    </row>
    <row r="58" spans="1:24" s="100" customFormat="1" ht="12.75">
      <c r="A58" s="100">
        <v>1754</v>
      </c>
      <c r="B58" s="100">
        <v>164.9600067138672</v>
      </c>
      <c r="C58" s="100">
        <v>184.86000061035156</v>
      </c>
      <c r="D58" s="100">
        <v>8.417499542236328</v>
      </c>
      <c r="E58" s="100">
        <v>8.464009284973145</v>
      </c>
      <c r="F58" s="100">
        <v>38.31140371172255</v>
      </c>
      <c r="G58" s="100" t="s">
        <v>57</v>
      </c>
      <c r="H58" s="100">
        <v>11.058830966637913</v>
      </c>
      <c r="I58" s="100">
        <v>108.5188376805051</v>
      </c>
      <c r="J58" s="100" t="s">
        <v>60</v>
      </c>
      <c r="K58" s="100">
        <v>0.9671302888622847</v>
      </c>
      <c r="L58" s="100">
        <v>0.006312199779719731</v>
      </c>
      <c r="M58" s="100">
        <v>-0.22459770752930652</v>
      </c>
      <c r="N58" s="100">
        <v>-0.0014099636331903248</v>
      </c>
      <c r="O58" s="100">
        <v>0.039538031894610554</v>
      </c>
      <c r="P58" s="100">
        <v>0.0007219086709224978</v>
      </c>
      <c r="Q58" s="100">
        <v>-0.00442787680124857</v>
      </c>
      <c r="R58" s="100">
        <v>-0.00011330206988519124</v>
      </c>
      <c r="S58" s="100">
        <v>0.0005746365096558567</v>
      </c>
      <c r="T58" s="100">
        <v>5.139572555805064E-05</v>
      </c>
      <c r="U58" s="100">
        <v>-8.259406913945457E-05</v>
      </c>
      <c r="V58" s="100">
        <v>-8.927300122207847E-06</v>
      </c>
      <c r="W58" s="100">
        <v>3.7497334102680394E-05</v>
      </c>
      <c r="X58" s="100">
        <v>67.5</v>
      </c>
    </row>
    <row r="59" spans="1:24" s="100" customFormat="1" ht="12.75">
      <c r="A59" s="100">
        <v>1755</v>
      </c>
      <c r="B59" s="100">
        <v>158.3800048828125</v>
      </c>
      <c r="C59" s="100">
        <v>167.5800018310547</v>
      </c>
      <c r="D59" s="100">
        <v>8.186478614807129</v>
      </c>
      <c r="E59" s="100">
        <v>9.162962913513184</v>
      </c>
      <c r="F59" s="100">
        <v>36.33565725037455</v>
      </c>
      <c r="G59" s="100" t="s">
        <v>58</v>
      </c>
      <c r="H59" s="100">
        <v>14.917686004761947</v>
      </c>
      <c r="I59" s="100">
        <v>105.79769088757445</v>
      </c>
      <c r="J59" s="100" t="s">
        <v>61</v>
      </c>
      <c r="K59" s="100">
        <v>1.6136704867820149</v>
      </c>
      <c r="L59" s="100">
        <v>1.1599155379827482</v>
      </c>
      <c r="M59" s="100">
        <v>0.38459329958335836</v>
      </c>
      <c r="N59" s="100">
        <v>-0.13630339180795095</v>
      </c>
      <c r="O59" s="100">
        <v>0.06438585293204199</v>
      </c>
      <c r="P59" s="100">
        <v>0.03326704260775523</v>
      </c>
      <c r="Q59" s="100">
        <v>0.008060792972509655</v>
      </c>
      <c r="R59" s="100">
        <v>-0.0020950072274884116</v>
      </c>
      <c r="S59" s="100">
        <v>0.0008078484971588652</v>
      </c>
      <c r="T59" s="100">
        <v>0.00048695234898498357</v>
      </c>
      <c r="U59" s="100">
        <v>0.00018340470829730562</v>
      </c>
      <c r="V59" s="100">
        <v>-7.735355579146423E-05</v>
      </c>
      <c r="W59" s="100">
        <v>4.916818681246701E-05</v>
      </c>
      <c r="X59" s="100">
        <v>67.5</v>
      </c>
    </row>
    <row r="60" ht="12.75" hidden="1">
      <c r="A60" s="24" t="s">
        <v>107</v>
      </c>
    </row>
    <row r="61" spans="1:24" ht="12.75" hidden="1">
      <c r="A61" s="24">
        <v>1756</v>
      </c>
      <c r="B61" s="24">
        <v>93.66</v>
      </c>
      <c r="C61" s="24">
        <v>98.66</v>
      </c>
      <c r="D61" s="24">
        <v>9.404643527532789</v>
      </c>
      <c r="E61" s="24">
        <v>9.910580301077854</v>
      </c>
      <c r="F61" s="24">
        <v>26.841298410384315</v>
      </c>
      <c r="G61" s="24" t="s">
        <v>59</v>
      </c>
      <c r="H61" s="24">
        <v>41.68544442351505</v>
      </c>
      <c r="I61" s="24">
        <v>67.84544442351505</v>
      </c>
      <c r="J61" s="24" t="s">
        <v>73</v>
      </c>
      <c r="K61" s="24">
        <v>5.284424474105939</v>
      </c>
      <c r="M61" s="24" t="s">
        <v>68</v>
      </c>
      <c r="N61" s="24">
        <v>3.370669087013861</v>
      </c>
      <c r="X61" s="24">
        <v>67.5</v>
      </c>
    </row>
    <row r="62" spans="1:24" ht="12.75" hidden="1">
      <c r="A62" s="24">
        <v>1755</v>
      </c>
      <c r="B62" s="24">
        <v>158.3800048828125</v>
      </c>
      <c r="C62" s="24">
        <v>167.5800018310547</v>
      </c>
      <c r="D62" s="24">
        <v>8.186478614807129</v>
      </c>
      <c r="E62" s="24">
        <v>9.162962913513184</v>
      </c>
      <c r="F62" s="24">
        <v>22.979608432177937</v>
      </c>
      <c r="G62" s="24" t="s">
        <v>56</v>
      </c>
      <c r="H62" s="24">
        <v>-23.970811721045777</v>
      </c>
      <c r="I62" s="24">
        <v>66.90919316176672</v>
      </c>
      <c r="J62" s="24" t="s">
        <v>62</v>
      </c>
      <c r="K62" s="24">
        <v>1.900693686627375</v>
      </c>
      <c r="L62" s="24">
        <v>1.2011903873017515</v>
      </c>
      <c r="M62" s="24">
        <v>0.44996405643093945</v>
      </c>
      <c r="N62" s="24">
        <v>0.13912328038569058</v>
      </c>
      <c r="O62" s="24">
        <v>0.07633534649749919</v>
      </c>
      <c r="P62" s="24">
        <v>0.034458382094714496</v>
      </c>
      <c r="Q62" s="24">
        <v>0.009291683871939056</v>
      </c>
      <c r="R62" s="24">
        <v>0.0021413802271611835</v>
      </c>
      <c r="S62" s="24">
        <v>0.0010015889683149422</v>
      </c>
      <c r="T62" s="24">
        <v>0.000507079764301767</v>
      </c>
      <c r="U62" s="24">
        <v>0.00020322418506667109</v>
      </c>
      <c r="V62" s="24">
        <v>7.947726582465353E-05</v>
      </c>
      <c r="W62" s="24">
        <v>6.247078029726169E-05</v>
      </c>
      <c r="X62" s="24">
        <v>67.5</v>
      </c>
    </row>
    <row r="63" spans="1:24" ht="12.75" hidden="1">
      <c r="A63" s="24">
        <v>1753</v>
      </c>
      <c r="B63" s="24">
        <v>166.17999267578125</v>
      </c>
      <c r="C63" s="24">
        <v>181.8800048828125</v>
      </c>
      <c r="D63" s="24">
        <v>8.097997665405273</v>
      </c>
      <c r="E63" s="24">
        <v>8.847223281860352</v>
      </c>
      <c r="F63" s="24">
        <v>35.83300555355205</v>
      </c>
      <c r="G63" s="24" t="s">
        <v>57</v>
      </c>
      <c r="H63" s="24">
        <v>6.828636666937385</v>
      </c>
      <c r="I63" s="24">
        <v>105.50862934271863</v>
      </c>
      <c r="J63" s="24" t="s">
        <v>60</v>
      </c>
      <c r="K63" s="24">
        <v>1.345897193018643</v>
      </c>
      <c r="L63" s="24">
        <v>0.006536871623102681</v>
      </c>
      <c r="M63" s="24">
        <v>-0.3149905500200678</v>
      </c>
      <c r="N63" s="24">
        <v>-0.0014388642734325407</v>
      </c>
      <c r="O63" s="24">
        <v>0.05463142293538837</v>
      </c>
      <c r="P63" s="24">
        <v>0.0007475527238380227</v>
      </c>
      <c r="Q63" s="24">
        <v>-0.006328124910983739</v>
      </c>
      <c r="R63" s="24">
        <v>-0.00011561808960064939</v>
      </c>
      <c r="S63" s="24">
        <v>0.0007623985192748109</v>
      </c>
      <c r="T63" s="24">
        <v>5.32170164722327E-05</v>
      </c>
      <c r="U63" s="24">
        <v>-0.0001262034197611377</v>
      </c>
      <c r="V63" s="24">
        <v>-9.106921869260027E-06</v>
      </c>
      <c r="W63" s="24">
        <v>4.886996516451213E-05</v>
      </c>
      <c r="X63" s="24">
        <v>67.5</v>
      </c>
    </row>
    <row r="64" spans="1:24" ht="12.75" hidden="1">
      <c r="A64" s="24">
        <v>1754</v>
      </c>
      <c r="B64" s="24">
        <v>164.9600067138672</v>
      </c>
      <c r="C64" s="24">
        <v>184.86000061035156</v>
      </c>
      <c r="D64" s="24">
        <v>8.417499542236328</v>
      </c>
      <c r="E64" s="24">
        <v>8.464009284973145</v>
      </c>
      <c r="F64" s="24">
        <v>38.31140371172255</v>
      </c>
      <c r="G64" s="24" t="s">
        <v>58</v>
      </c>
      <c r="H64" s="24">
        <v>11.058830966637913</v>
      </c>
      <c r="I64" s="24">
        <v>108.5188376805051</v>
      </c>
      <c r="J64" s="24" t="s">
        <v>61</v>
      </c>
      <c r="K64" s="24">
        <v>1.3420868959235464</v>
      </c>
      <c r="L64" s="24">
        <v>1.2011726003599628</v>
      </c>
      <c r="M64" s="24">
        <v>0.3213232103005334</v>
      </c>
      <c r="N64" s="24">
        <v>-0.13911583955422946</v>
      </c>
      <c r="O64" s="24">
        <v>0.05331503308587535</v>
      </c>
      <c r="P64" s="24">
        <v>0.03445027229951053</v>
      </c>
      <c r="Q64" s="24">
        <v>0.006803691960034597</v>
      </c>
      <c r="R64" s="24">
        <v>-0.0021382567045689295</v>
      </c>
      <c r="S64" s="24">
        <v>0.0006495605893662008</v>
      </c>
      <c r="T64" s="24">
        <v>0.0005042795222117687</v>
      </c>
      <c r="U64" s="24">
        <v>0.00015928831167605066</v>
      </c>
      <c r="V64" s="24">
        <v>-7.895378241116656E-05</v>
      </c>
      <c r="W64" s="24">
        <v>3.89143276412186E-05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1756</v>
      </c>
      <c r="B66" s="24">
        <v>93.66</v>
      </c>
      <c r="C66" s="24">
        <v>98.66</v>
      </c>
      <c r="D66" s="24">
        <v>9.404643527532789</v>
      </c>
      <c r="E66" s="24">
        <v>9.910580301077854</v>
      </c>
      <c r="F66" s="24">
        <v>26.900032664296383</v>
      </c>
      <c r="G66" s="24" t="s">
        <v>59</v>
      </c>
      <c r="H66" s="24">
        <v>41.833904140277724</v>
      </c>
      <c r="I66" s="24">
        <v>67.99390414027772</v>
      </c>
      <c r="J66" s="24" t="s">
        <v>73</v>
      </c>
      <c r="K66" s="24">
        <v>5.434414013353701</v>
      </c>
      <c r="M66" s="24" t="s">
        <v>68</v>
      </c>
      <c r="N66" s="24">
        <v>3.4116262812634695</v>
      </c>
      <c r="X66" s="24">
        <v>67.5</v>
      </c>
    </row>
    <row r="67" spans="1:24" ht="12.75" hidden="1">
      <c r="A67" s="24">
        <v>1755</v>
      </c>
      <c r="B67" s="24">
        <v>158.3800048828125</v>
      </c>
      <c r="C67" s="24">
        <v>167.5800018310547</v>
      </c>
      <c r="D67" s="24">
        <v>8.186478614807129</v>
      </c>
      <c r="E67" s="24">
        <v>9.162962913513184</v>
      </c>
      <c r="F67" s="24">
        <v>22.979608432177937</v>
      </c>
      <c r="G67" s="24" t="s">
        <v>56</v>
      </c>
      <c r="H67" s="24">
        <v>-23.970811721045777</v>
      </c>
      <c r="I67" s="24">
        <v>66.90919316176672</v>
      </c>
      <c r="J67" s="24" t="s">
        <v>62</v>
      </c>
      <c r="K67" s="24">
        <v>1.9581743800265514</v>
      </c>
      <c r="L67" s="24">
        <v>1.1657263558518842</v>
      </c>
      <c r="M67" s="24">
        <v>0.46357185818957847</v>
      </c>
      <c r="N67" s="24">
        <v>0.13692957170138287</v>
      </c>
      <c r="O67" s="24">
        <v>0.07864385942470092</v>
      </c>
      <c r="P67" s="24">
        <v>0.033441032710906704</v>
      </c>
      <c r="Q67" s="24">
        <v>0.009572687686684303</v>
      </c>
      <c r="R67" s="24">
        <v>0.002107615328953912</v>
      </c>
      <c r="S67" s="24">
        <v>0.0010318743469073534</v>
      </c>
      <c r="T67" s="24">
        <v>0.0004921120560054854</v>
      </c>
      <c r="U67" s="24">
        <v>0.0002093701852813652</v>
      </c>
      <c r="V67" s="24">
        <v>7.822525891134561E-05</v>
      </c>
      <c r="W67" s="24">
        <v>6.435869098490578E-05</v>
      </c>
      <c r="X67" s="24">
        <v>67.5</v>
      </c>
    </row>
    <row r="68" spans="1:24" ht="12.75" hidden="1">
      <c r="A68" s="24">
        <v>1754</v>
      </c>
      <c r="B68" s="24">
        <v>164.9600067138672</v>
      </c>
      <c r="C68" s="24">
        <v>184.86000061035156</v>
      </c>
      <c r="D68" s="24">
        <v>8.417499542236328</v>
      </c>
      <c r="E68" s="24">
        <v>8.464009284973145</v>
      </c>
      <c r="F68" s="24">
        <v>36.34634831045034</v>
      </c>
      <c r="G68" s="24" t="s">
        <v>57</v>
      </c>
      <c r="H68" s="24">
        <v>5.492719901419747</v>
      </c>
      <c r="I68" s="24">
        <v>102.95272661528693</v>
      </c>
      <c r="J68" s="24" t="s">
        <v>60</v>
      </c>
      <c r="K68" s="24">
        <v>1.4030826919648822</v>
      </c>
      <c r="L68" s="24">
        <v>0.006343892222577018</v>
      </c>
      <c r="M68" s="24">
        <v>-0.3284633834957173</v>
      </c>
      <c r="N68" s="24">
        <v>-0.0014161466942468172</v>
      </c>
      <c r="O68" s="24">
        <v>0.0569383006787313</v>
      </c>
      <c r="P68" s="24">
        <v>0.000725464471002777</v>
      </c>
      <c r="Q68" s="24">
        <v>-0.006603098749998252</v>
      </c>
      <c r="R68" s="24">
        <v>-0.00011379211561156853</v>
      </c>
      <c r="S68" s="24">
        <v>0.0007934204923878023</v>
      </c>
      <c r="T68" s="24">
        <v>5.16436269494071E-05</v>
      </c>
      <c r="U68" s="24">
        <v>-0.00013197684129819158</v>
      </c>
      <c r="V68" s="24">
        <v>-8.962363536460343E-06</v>
      </c>
      <c r="W68" s="24">
        <v>5.082388351173874E-05</v>
      </c>
      <c r="X68" s="24">
        <v>67.5</v>
      </c>
    </row>
    <row r="69" spans="1:24" ht="12.75" hidden="1">
      <c r="A69" s="24">
        <v>1753</v>
      </c>
      <c r="B69" s="24">
        <v>166.17999267578125</v>
      </c>
      <c r="C69" s="24">
        <v>181.8800048828125</v>
      </c>
      <c r="D69" s="24">
        <v>8.097997665405273</v>
      </c>
      <c r="E69" s="24">
        <v>8.847223281860352</v>
      </c>
      <c r="F69" s="24">
        <v>37.48230180244229</v>
      </c>
      <c r="G69" s="24" t="s">
        <v>58</v>
      </c>
      <c r="H69" s="24">
        <v>11.684913273163815</v>
      </c>
      <c r="I69" s="24">
        <v>110.36490594894507</v>
      </c>
      <c r="J69" s="24" t="s">
        <v>61</v>
      </c>
      <c r="K69" s="24">
        <v>1.3659450435873868</v>
      </c>
      <c r="L69" s="24">
        <v>1.1657090939677799</v>
      </c>
      <c r="M69" s="24">
        <v>0.3271248590490854</v>
      </c>
      <c r="N69" s="24">
        <v>-0.136922248502077</v>
      </c>
      <c r="O69" s="24">
        <v>0.054248378234104916</v>
      </c>
      <c r="P69" s="24">
        <v>0.033433162729141326</v>
      </c>
      <c r="Q69" s="24">
        <v>0.006930760163544024</v>
      </c>
      <c r="R69" s="24">
        <v>-0.0021045412158630086</v>
      </c>
      <c r="S69" s="24">
        <v>0.0006597337266386908</v>
      </c>
      <c r="T69" s="24">
        <v>0.0004893947399200939</v>
      </c>
      <c r="U69" s="24">
        <v>0.0001625361124356835</v>
      </c>
      <c r="V69" s="24">
        <v>-7.771014844656637E-05</v>
      </c>
      <c r="W69" s="24">
        <v>3.9483844418645495E-05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1756</v>
      </c>
      <c r="B71" s="24">
        <v>93.66</v>
      </c>
      <c r="C71" s="24">
        <v>98.66</v>
      </c>
      <c r="D71" s="24">
        <v>9.404643527532789</v>
      </c>
      <c r="E71" s="24">
        <v>9.910580301077854</v>
      </c>
      <c r="F71" s="24">
        <v>24.60800116308567</v>
      </c>
      <c r="G71" s="24" t="s">
        <v>59</v>
      </c>
      <c r="H71" s="24">
        <v>36.04044759973361</v>
      </c>
      <c r="I71" s="24">
        <v>62.20044759973361</v>
      </c>
      <c r="J71" s="24" t="s">
        <v>73</v>
      </c>
      <c r="K71" s="24">
        <v>5.28025695720365</v>
      </c>
      <c r="M71" s="24" t="s">
        <v>68</v>
      </c>
      <c r="N71" s="24">
        <v>3.337654799999814</v>
      </c>
      <c r="X71" s="24">
        <v>67.5</v>
      </c>
    </row>
    <row r="72" spans="1:24" ht="12.75" hidden="1">
      <c r="A72" s="24">
        <v>1754</v>
      </c>
      <c r="B72" s="24">
        <v>164.9600067138672</v>
      </c>
      <c r="C72" s="24">
        <v>184.86000061035156</v>
      </c>
      <c r="D72" s="24">
        <v>8.417499542236328</v>
      </c>
      <c r="E72" s="24">
        <v>8.464009284973145</v>
      </c>
      <c r="F72" s="24">
        <v>24.5849064910178</v>
      </c>
      <c r="G72" s="24" t="s">
        <v>56</v>
      </c>
      <c r="H72" s="24">
        <v>-27.822112551486953</v>
      </c>
      <c r="I72" s="24">
        <v>69.63789416238023</v>
      </c>
      <c r="J72" s="24" t="s">
        <v>62</v>
      </c>
      <c r="K72" s="24">
        <v>1.9175880650627397</v>
      </c>
      <c r="L72" s="24">
        <v>1.1707013790183183</v>
      </c>
      <c r="M72" s="24">
        <v>0.453963646372</v>
      </c>
      <c r="N72" s="24">
        <v>0.13905189714070515</v>
      </c>
      <c r="O72" s="24">
        <v>0.07701416414479302</v>
      </c>
      <c r="P72" s="24">
        <v>0.03358379884378175</v>
      </c>
      <c r="Q72" s="24">
        <v>0.009374293092729056</v>
      </c>
      <c r="R72" s="24">
        <v>0.0021402596988423167</v>
      </c>
      <c r="S72" s="24">
        <v>0.0010105009343868508</v>
      </c>
      <c r="T72" s="24">
        <v>0.0004942024621103367</v>
      </c>
      <c r="U72" s="24">
        <v>0.00020502411468419527</v>
      </c>
      <c r="V72" s="24">
        <v>7.943256613250086E-05</v>
      </c>
      <c r="W72" s="24">
        <v>6.302781727364944E-05</v>
      </c>
      <c r="X72" s="24">
        <v>67.5</v>
      </c>
    </row>
    <row r="73" spans="1:24" ht="12.75" hidden="1">
      <c r="A73" s="24">
        <v>1753</v>
      </c>
      <c r="B73" s="24">
        <v>166.17999267578125</v>
      </c>
      <c r="C73" s="24">
        <v>181.8800048828125</v>
      </c>
      <c r="D73" s="24">
        <v>8.097997665405273</v>
      </c>
      <c r="E73" s="24">
        <v>8.847223281860352</v>
      </c>
      <c r="F73" s="24">
        <v>37.48230180244229</v>
      </c>
      <c r="G73" s="24" t="s">
        <v>57</v>
      </c>
      <c r="H73" s="24">
        <v>11.684913273163815</v>
      </c>
      <c r="I73" s="24">
        <v>110.36490594894507</v>
      </c>
      <c r="J73" s="24" t="s">
        <v>60</v>
      </c>
      <c r="K73" s="24">
        <v>0.9432670517297272</v>
      </c>
      <c r="L73" s="24">
        <v>0.006370797132292532</v>
      </c>
      <c r="M73" s="24">
        <v>-0.21879841788583854</v>
      </c>
      <c r="N73" s="24">
        <v>-0.0014383352728834769</v>
      </c>
      <c r="O73" s="24">
        <v>0.038603900483781955</v>
      </c>
      <c r="P73" s="24">
        <v>0.0007286139504872887</v>
      </c>
      <c r="Q73" s="24">
        <v>-0.004301029301737897</v>
      </c>
      <c r="R73" s="24">
        <v>-0.00011558300635012417</v>
      </c>
      <c r="S73" s="24">
        <v>0.0005644069544699848</v>
      </c>
      <c r="T73" s="24">
        <v>5.1873473621328845E-05</v>
      </c>
      <c r="U73" s="24">
        <v>-7.93633433308451E-05</v>
      </c>
      <c r="V73" s="24">
        <v>-9.10739901013525E-06</v>
      </c>
      <c r="W73" s="24">
        <v>3.692295656877834E-05</v>
      </c>
      <c r="X73" s="24">
        <v>67.5</v>
      </c>
    </row>
    <row r="74" spans="1:24" ht="12.75" hidden="1">
      <c r="A74" s="24">
        <v>1755</v>
      </c>
      <c r="B74" s="24">
        <v>158.3800048828125</v>
      </c>
      <c r="C74" s="24">
        <v>167.5800018310547</v>
      </c>
      <c r="D74" s="24">
        <v>8.186478614807129</v>
      </c>
      <c r="E74" s="24">
        <v>9.162962913513184</v>
      </c>
      <c r="F74" s="24">
        <v>36.5976662386424</v>
      </c>
      <c r="G74" s="24" t="s">
        <v>58</v>
      </c>
      <c r="H74" s="24">
        <v>15.680571502044145</v>
      </c>
      <c r="I74" s="24">
        <v>106.56057638485665</v>
      </c>
      <c r="J74" s="24" t="s">
        <v>61</v>
      </c>
      <c r="K74" s="24">
        <v>1.6695482192474018</v>
      </c>
      <c r="L74" s="24">
        <v>1.1706840443857134</v>
      </c>
      <c r="M74" s="24">
        <v>0.3977565141616366</v>
      </c>
      <c r="N74" s="24">
        <v>-0.1390444579624518</v>
      </c>
      <c r="O74" s="24">
        <v>0.06664023068957206</v>
      </c>
      <c r="P74" s="24">
        <v>0.03357589412794173</v>
      </c>
      <c r="Q74" s="24">
        <v>0.00832937680345773</v>
      </c>
      <c r="R74" s="24">
        <v>-0.002137136436246332</v>
      </c>
      <c r="S74" s="24">
        <v>0.0008381866905067243</v>
      </c>
      <c r="T74" s="24">
        <v>0.0004914724980000163</v>
      </c>
      <c r="U74" s="24">
        <v>0.00018904059706155305</v>
      </c>
      <c r="V74" s="24">
        <v>-7.890873111173636E-05</v>
      </c>
      <c r="W74" s="24">
        <v>5.108033896227247E-05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1756</v>
      </c>
      <c r="B76" s="24">
        <v>93.66</v>
      </c>
      <c r="C76" s="24">
        <v>98.66</v>
      </c>
      <c r="D76" s="24">
        <v>9.404643527532789</v>
      </c>
      <c r="E76" s="24">
        <v>9.910580301077854</v>
      </c>
      <c r="F76" s="24">
        <v>26.900032664296383</v>
      </c>
      <c r="G76" s="24" t="s">
        <v>59</v>
      </c>
      <c r="H76" s="24">
        <v>41.833904140277724</v>
      </c>
      <c r="I76" s="24">
        <v>67.99390414027772</v>
      </c>
      <c r="J76" s="24" t="s">
        <v>73</v>
      </c>
      <c r="K76" s="24">
        <v>5.344997200163439</v>
      </c>
      <c r="M76" s="24" t="s">
        <v>68</v>
      </c>
      <c r="N76" s="24">
        <v>3.7725198460104137</v>
      </c>
      <c r="X76" s="24">
        <v>67.5</v>
      </c>
    </row>
    <row r="77" spans="1:24" ht="12.75" hidden="1">
      <c r="A77" s="24">
        <v>1754</v>
      </c>
      <c r="B77" s="24">
        <v>164.9600067138672</v>
      </c>
      <c r="C77" s="24">
        <v>184.86000061035156</v>
      </c>
      <c r="D77" s="24">
        <v>8.417499542236328</v>
      </c>
      <c r="E77" s="24">
        <v>8.464009284973145</v>
      </c>
      <c r="F77" s="24">
        <v>24.5849064910178</v>
      </c>
      <c r="G77" s="24" t="s">
        <v>56</v>
      </c>
      <c r="H77" s="24">
        <v>-27.822112551486953</v>
      </c>
      <c r="I77" s="24">
        <v>69.63789416238023</v>
      </c>
      <c r="J77" s="24" t="s">
        <v>62</v>
      </c>
      <c r="K77" s="24">
        <v>1.6875859580353332</v>
      </c>
      <c r="L77" s="24">
        <v>1.5203107348529978</v>
      </c>
      <c r="M77" s="24">
        <v>0.3995136268537751</v>
      </c>
      <c r="N77" s="24">
        <v>0.13973283278282625</v>
      </c>
      <c r="O77" s="24">
        <v>0.06777669864236852</v>
      </c>
      <c r="P77" s="24">
        <v>0.04361295093474719</v>
      </c>
      <c r="Q77" s="24">
        <v>0.00824987745142119</v>
      </c>
      <c r="R77" s="24">
        <v>0.002150740084802033</v>
      </c>
      <c r="S77" s="24">
        <v>0.000889317767920297</v>
      </c>
      <c r="T77" s="24">
        <v>0.0006417759523533982</v>
      </c>
      <c r="U77" s="24">
        <v>0.00018043574852223278</v>
      </c>
      <c r="V77" s="24">
        <v>7.981825547302319E-05</v>
      </c>
      <c r="W77" s="24">
        <v>5.547361664001702E-05</v>
      </c>
      <c r="X77" s="24">
        <v>67.5</v>
      </c>
    </row>
    <row r="78" spans="1:24" ht="12.75" hidden="1">
      <c r="A78" s="24">
        <v>1755</v>
      </c>
      <c r="B78" s="24">
        <v>158.3800048828125</v>
      </c>
      <c r="C78" s="24">
        <v>167.5800018310547</v>
      </c>
      <c r="D78" s="24">
        <v>8.186478614807129</v>
      </c>
      <c r="E78" s="24">
        <v>9.162962913513184</v>
      </c>
      <c r="F78" s="24">
        <v>36.33565725037455</v>
      </c>
      <c r="G78" s="24" t="s">
        <v>57</v>
      </c>
      <c r="H78" s="24">
        <v>14.917686004761947</v>
      </c>
      <c r="I78" s="24">
        <v>105.79769088757445</v>
      </c>
      <c r="J78" s="24" t="s">
        <v>60</v>
      </c>
      <c r="K78" s="24">
        <v>1.0404309008929582</v>
      </c>
      <c r="L78" s="24">
        <v>0.008273147017847949</v>
      </c>
      <c r="M78" s="24">
        <v>-0.24271618455407992</v>
      </c>
      <c r="N78" s="24">
        <v>-0.0014453994480017674</v>
      </c>
      <c r="O78" s="24">
        <v>0.042358210263110915</v>
      </c>
      <c r="P78" s="24">
        <v>0.0009462612430567149</v>
      </c>
      <c r="Q78" s="24">
        <v>-0.004838338166725872</v>
      </c>
      <c r="R78" s="24">
        <v>-0.00011613845997917814</v>
      </c>
      <c r="S78" s="24">
        <v>0.000601394787891444</v>
      </c>
      <c r="T78" s="24">
        <v>6.737089994609636E-05</v>
      </c>
      <c r="U78" s="24">
        <v>-9.39420953838585E-05</v>
      </c>
      <c r="V78" s="24">
        <v>-9.150209490370394E-06</v>
      </c>
      <c r="W78" s="24">
        <v>3.885098227291816E-05</v>
      </c>
      <c r="X78" s="24">
        <v>67.5</v>
      </c>
    </row>
    <row r="79" spans="1:24" ht="12.75" hidden="1">
      <c r="A79" s="24">
        <v>1753</v>
      </c>
      <c r="B79" s="24">
        <v>166.17999267578125</v>
      </c>
      <c r="C79" s="24">
        <v>181.8800048828125</v>
      </c>
      <c r="D79" s="24">
        <v>8.097997665405273</v>
      </c>
      <c r="E79" s="24">
        <v>8.847223281860352</v>
      </c>
      <c r="F79" s="24">
        <v>35.83300555355205</v>
      </c>
      <c r="G79" s="24" t="s">
        <v>58</v>
      </c>
      <c r="H79" s="24">
        <v>6.828636666937385</v>
      </c>
      <c r="I79" s="24">
        <v>105.50862934271863</v>
      </c>
      <c r="J79" s="24" t="s">
        <v>61</v>
      </c>
      <c r="K79" s="24">
        <v>1.3287023392111195</v>
      </c>
      <c r="L79" s="24">
        <v>1.5202882244981322</v>
      </c>
      <c r="M79" s="24">
        <v>0.3173326201281036</v>
      </c>
      <c r="N79" s="24">
        <v>-0.13972535696125093</v>
      </c>
      <c r="O79" s="24">
        <v>0.05290995088038283</v>
      </c>
      <c r="P79" s="24">
        <v>0.04360268430838352</v>
      </c>
      <c r="Q79" s="24">
        <v>0.0066821375133913185</v>
      </c>
      <c r="R79" s="24">
        <v>-0.002147602097803017</v>
      </c>
      <c r="S79" s="24">
        <v>0.0006551415125266787</v>
      </c>
      <c r="T79" s="24">
        <v>0.0006382300015351553</v>
      </c>
      <c r="U79" s="24">
        <v>0.0001540517512385642</v>
      </c>
      <c r="V79" s="24">
        <v>-7.929203978356927E-05</v>
      </c>
      <c r="W79" s="24">
        <v>3.959701149775034E-05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1756</v>
      </c>
      <c r="B81" s="24">
        <v>90.52</v>
      </c>
      <c r="C81" s="24">
        <v>98.52</v>
      </c>
      <c r="D81" s="24">
        <v>9.683662149100998</v>
      </c>
      <c r="E81" s="24">
        <v>10.094101875387697</v>
      </c>
      <c r="F81" s="24">
        <v>22.216546459470194</v>
      </c>
      <c r="G81" s="24" t="s">
        <v>59</v>
      </c>
      <c r="H81" s="24">
        <v>31.510447337205953</v>
      </c>
      <c r="I81" s="24">
        <v>54.53044733720595</v>
      </c>
      <c r="J81" s="24" t="s">
        <v>73</v>
      </c>
      <c r="K81" s="24">
        <v>3.07938391016686</v>
      </c>
      <c r="M81" s="24" t="s">
        <v>68</v>
      </c>
      <c r="N81" s="24">
        <v>2.4910847948346513</v>
      </c>
      <c r="X81" s="24">
        <v>67.5</v>
      </c>
    </row>
    <row r="82" spans="1:24" ht="12.75" hidden="1">
      <c r="A82" s="24">
        <v>1753</v>
      </c>
      <c r="B82" s="24">
        <v>154.44000244140625</v>
      </c>
      <c r="C82" s="24">
        <v>184.63999938964844</v>
      </c>
      <c r="D82" s="24">
        <v>8.148077011108398</v>
      </c>
      <c r="E82" s="24">
        <v>8.818138122558594</v>
      </c>
      <c r="F82" s="24">
        <v>22.339207328028543</v>
      </c>
      <c r="G82" s="24" t="s">
        <v>56</v>
      </c>
      <c r="H82" s="24">
        <v>-21.599699739122826</v>
      </c>
      <c r="I82" s="24">
        <v>65.34030270228342</v>
      </c>
      <c r="J82" s="24" t="s">
        <v>62</v>
      </c>
      <c r="K82" s="24">
        <v>0.9735385841718068</v>
      </c>
      <c r="L82" s="24">
        <v>1.4344281147777496</v>
      </c>
      <c r="M82" s="24">
        <v>0.23047232089684624</v>
      </c>
      <c r="N82" s="24">
        <v>0.13287407034732998</v>
      </c>
      <c r="O82" s="24">
        <v>0.039099496601354054</v>
      </c>
      <c r="P82" s="24">
        <v>0.04114922920554063</v>
      </c>
      <c r="Q82" s="24">
        <v>0.004759163994399246</v>
      </c>
      <c r="R82" s="24">
        <v>0.002045174217594434</v>
      </c>
      <c r="S82" s="24">
        <v>0.0005130651914309196</v>
      </c>
      <c r="T82" s="24">
        <v>0.0006054998307452806</v>
      </c>
      <c r="U82" s="24">
        <v>0.00010407713055440171</v>
      </c>
      <c r="V82" s="24">
        <v>7.58924034465641E-05</v>
      </c>
      <c r="W82" s="24">
        <v>3.201065753060654E-05</v>
      </c>
      <c r="X82" s="24">
        <v>67.5</v>
      </c>
    </row>
    <row r="83" spans="1:24" ht="12.75" hidden="1">
      <c r="A83" s="24">
        <v>1755</v>
      </c>
      <c r="B83" s="24">
        <v>149.22000122070312</v>
      </c>
      <c r="C83" s="24">
        <v>165.32000732421875</v>
      </c>
      <c r="D83" s="24">
        <v>8.049437522888184</v>
      </c>
      <c r="E83" s="24">
        <v>9.488686561584473</v>
      </c>
      <c r="F83" s="24">
        <v>35.095856777420515</v>
      </c>
      <c r="G83" s="24" t="s">
        <v>57</v>
      </c>
      <c r="H83" s="24">
        <v>22.167593184388267</v>
      </c>
      <c r="I83" s="24">
        <v>103.88759440509139</v>
      </c>
      <c r="J83" s="24" t="s">
        <v>60</v>
      </c>
      <c r="K83" s="24">
        <v>0.3628626721386543</v>
      </c>
      <c r="L83" s="24">
        <v>0.0078058169430422365</v>
      </c>
      <c r="M83" s="24">
        <v>-0.08346589664246584</v>
      </c>
      <c r="N83" s="24">
        <v>-0.0013746377076074385</v>
      </c>
      <c r="O83" s="24">
        <v>0.014963281285137969</v>
      </c>
      <c r="P83" s="24">
        <v>0.0008929204531508976</v>
      </c>
      <c r="Q83" s="24">
        <v>-0.0016065159790310038</v>
      </c>
      <c r="R83" s="24">
        <v>-0.00011046116196615533</v>
      </c>
      <c r="S83" s="24">
        <v>0.00022792744054576147</v>
      </c>
      <c r="T83" s="24">
        <v>6.357871341037543E-05</v>
      </c>
      <c r="U83" s="24">
        <v>-2.730068788926083E-05</v>
      </c>
      <c r="V83" s="24">
        <v>-8.708989787505238E-06</v>
      </c>
      <c r="W83" s="24">
        <v>1.5171775384007497E-05</v>
      </c>
      <c r="X83" s="24">
        <v>67.5</v>
      </c>
    </row>
    <row r="84" spans="1:24" ht="12.75" hidden="1">
      <c r="A84" s="24">
        <v>1754</v>
      </c>
      <c r="B84" s="24">
        <v>170.47999572753906</v>
      </c>
      <c r="C84" s="24">
        <v>156.97999572753906</v>
      </c>
      <c r="D84" s="24">
        <v>8.675684928894043</v>
      </c>
      <c r="E84" s="24">
        <v>9.134639739990234</v>
      </c>
      <c r="F84" s="24">
        <v>38.16255038300542</v>
      </c>
      <c r="G84" s="24" t="s">
        <v>58</v>
      </c>
      <c r="H84" s="24">
        <v>1.924553809977283</v>
      </c>
      <c r="I84" s="24">
        <v>104.90454953751635</v>
      </c>
      <c r="J84" s="24" t="s">
        <v>61</v>
      </c>
      <c r="K84" s="24">
        <v>0.9033869912942302</v>
      </c>
      <c r="L84" s="24">
        <v>1.434406875920044</v>
      </c>
      <c r="M84" s="24">
        <v>0.21482768629124152</v>
      </c>
      <c r="N84" s="24">
        <v>-0.13286695955669348</v>
      </c>
      <c r="O84" s="24">
        <v>0.0361229961058207</v>
      </c>
      <c r="P84" s="24">
        <v>0.041139540071255816</v>
      </c>
      <c r="Q84" s="24">
        <v>0.004479815658562776</v>
      </c>
      <c r="R84" s="24">
        <v>-0.00204218900007078</v>
      </c>
      <c r="S84" s="24">
        <v>0.00045965745126594495</v>
      </c>
      <c r="T84" s="24">
        <v>0.0006021526320075707</v>
      </c>
      <c r="U84" s="24">
        <v>0.00010043267170204696</v>
      </c>
      <c r="V84" s="24">
        <v>-7.539104985193657E-05</v>
      </c>
      <c r="W84" s="24">
        <v>2.8186866218843867E-05</v>
      </c>
      <c r="X84" s="24">
        <v>67.5</v>
      </c>
    </row>
    <row r="85" s="100" customFormat="1" ht="12.75">
      <c r="A85" s="100" t="s">
        <v>103</v>
      </c>
    </row>
    <row r="86" spans="1:24" s="100" customFormat="1" ht="12.75">
      <c r="A86" s="100">
        <v>1756</v>
      </c>
      <c r="B86" s="100">
        <v>90.52</v>
      </c>
      <c r="C86" s="100">
        <v>98.52</v>
      </c>
      <c r="D86" s="100">
        <v>9.683662149100998</v>
      </c>
      <c r="E86" s="100">
        <v>10.094101875387697</v>
      </c>
      <c r="F86" s="100">
        <v>24.327038638717582</v>
      </c>
      <c r="G86" s="100" t="s">
        <v>59</v>
      </c>
      <c r="H86" s="100">
        <v>36.6906441263868</v>
      </c>
      <c r="I86" s="100">
        <v>59.710644126386796</v>
      </c>
      <c r="J86" s="100" t="s">
        <v>73</v>
      </c>
      <c r="K86" s="100">
        <v>4.041964398559836</v>
      </c>
      <c r="M86" s="100" t="s">
        <v>68</v>
      </c>
      <c r="N86" s="100">
        <v>2.638077279743143</v>
      </c>
      <c r="X86" s="100">
        <v>67.5</v>
      </c>
    </row>
    <row r="87" spans="1:24" s="100" customFormat="1" ht="12.75">
      <c r="A87" s="100">
        <v>1753</v>
      </c>
      <c r="B87" s="100">
        <v>154.44000244140625</v>
      </c>
      <c r="C87" s="100">
        <v>184.63999938964844</v>
      </c>
      <c r="D87" s="100">
        <v>8.148077011108398</v>
      </c>
      <c r="E87" s="100">
        <v>8.818138122558594</v>
      </c>
      <c r="F87" s="100">
        <v>22.339207328028543</v>
      </c>
      <c r="G87" s="100" t="s">
        <v>56</v>
      </c>
      <c r="H87" s="100">
        <v>-21.599699739122826</v>
      </c>
      <c r="I87" s="100">
        <v>65.34030270228342</v>
      </c>
      <c r="J87" s="100" t="s">
        <v>62</v>
      </c>
      <c r="K87" s="100">
        <v>1.6224663596060591</v>
      </c>
      <c r="L87" s="100">
        <v>1.1138958867894615</v>
      </c>
      <c r="M87" s="100">
        <v>0.3840974203558985</v>
      </c>
      <c r="N87" s="100">
        <v>0.12624460546750518</v>
      </c>
      <c r="O87" s="100">
        <v>0.0651612637946171</v>
      </c>
      <c r="P87" s="100">
        <v>0.03195417674540115</v>
      </c>
      <c r="Q87" s="100">
        <v>0.007931543488335144</v>
      </c>
      <c r="R87" s="100">
        <v>0.001943150017777425</v>
      </c>
      <c r="S87" s="100">
        <v>0.0008549807320213875</v>
      </c>
      <c r="T87" s="100">
        <v>0.00047022418532141966</v>
      </c>
      <c r="U87" s="100">
        <v>0.00017347524549989168</v>
      </c>
      <c r="V87" s="100">
        <v>7.21183841862104E-05</v>
      </c>
      <c r="W87" s="100">
        <v>5.332794014012391E-05</v>
      </c>
      <c r="X87" s="100">
        <v>67.5</v>
      </c>
    </row>
    <row r="88" spans="1:24" s="100" customFormat="1" ht="12.75">
      <c r="A88" s="100">
        <v>1754</v>
      </c>
      <c r="B88" s="100">
        <v>170.47999572753906</v>
      </c>
      <c r="C88" s="100">
        <v>156.97999572753906</v>
      </c>
      <c r="D88" s="100">
        <v>8.675684928894043</v>
      </c>
      <c r="E88" s="100">
        <v>9.134639739990234</v>
      </c>
      <c r="F88" s="100">
        <v>40.35216748800213</v>
      </c>
      <c r="G88" s="100" t="s">
        <v>57</v>
      </c>
      <c r="H88" s="100">
        <v>7.943564430441768</v>
      </c>
      <c r="I88" s="100">
        <v>110.92356015798083</v>
      </c>
      <c r="J88" s="100" t="s">
        <v>60</v>
      </c>
      <c r="K88" s="100">
        <v>1.110283831761917</v>
      </c>
      <c r="L88" s="100">
        <v>0.006061782731399258</v>
      </c>
      <c r="M88" s="100">
        <v>-0.25964379405531</v>
      </c>
      <c r="N88" s="100">
        <v>-0.0013057152068994449</v>
      </c>
      <c r="O88" s="100">
        <v>0.045100481927181496</v>
      </c>
      <c r="P88" s="100">
        <v>0.000693248709485186</v>
      </c>
      <c r="Q88" s="100">
        <v>-0.005206357554902627</v>
      </c>
      <c r="R88" s="100">
        <v>-0.00010491987612389802</v>
      </c>
      <c r="S88" s="100">
        <v>0.0006320696573908659</v>
      </c>
      <c r="T88" s="100">
        <v>4.935265776614033E-05</v>
      </c>
      <c r="U88" s="100">
        <v>-0.00010316638351942781</v>
      </c>
      <c r="V88" s="100">
        <v>-8.265251402793589E-06</v>
      </c>
      <c r="W88" s="100">
        <v>4.0594277779354855E-05</v>
      </c>
      <c r="X88" s="100">
        <v>67.5</v>
      </c>
    </row>
    <row r="89" spans="1:24" s="100" customFormat="1" ht="12.75">
      <c r="A89" s="100">
        <v>1755</v>
      </c>
      <c r="B89" s="100">
        <v>149.22000122070312</v>
      </c>
      <c r="C89" s="100">
        <v>165.32000732421875</v>
      </c>
      <c r="D89" s="100">
        <v>8.049437522888184</v>
      </c>
      <c r="E89" s="100">
        <v>9.488686561584473</v>
      </c>
      <c r="F89" s="100">
        <v>30.739363462804686</v>
      </c>
      <c r="G89" s="100" t="s">
        <v>58</v>
      </c>
      <c r="H89" s="100">
        <v>9.271894031989191</v>
      </c>
      <c r="I89" s="100">
        <v>90.99189525269232</v>
      </c>
      <c r="J89" s="100" t="s">
        <v>61</v>
      </c>
      <c r="K89" s="100">
        <v>1.1830751882198414</v>
      </c>
      <c r="L89" s="100">
        <v>1.11387939266179</v>
      </c>
      <c r="M89" s="100">
        <v>0.2830475729142003</v>
      </c>
      <c r="N89" s="100">
        <v>-0.126237852950074</v>
      </c>
      <c r="O89" s="100">
        <v>0.047031232487014976</v>
      </c>
      <c r="P89" s="100">
        <v>0.03194665581407752</v>
      </c>
      <c r="Q89" s="100">
        <v>0.005983579456968879</v>
      </c>
      <c r="R89" s="100">
        <v>-0.00194031538961648</v>
      </c>
      <c r="S89" s="100">
        <v>0.000575742998510291</v>
      </c>
      <c r="T89" s="100">
        <v>0.0004676270946305518</v>
      </c>
      <c r="U89" s="100">
        <v>0.00013946454070038744</v>
      </c>
      <c r="V89" s="100">
        <v>-7.164319197857155E-05</v>
      </c>
      <c r="W89" s="100">
        <v>3.45828542945954E-05</v>
      </c>
      <c r="X89" s="100">
        <v>67.5</v>
      </c>
    </row>
    <row r="90" ht="12.75" hidden="1">
      <c r="A90" s="24" t="s">
        <v>102</v>
      </c>
    </row>
    <row r="91" spans="1:24" ht="12.75" hidden="1">
      <c r="A91" s="24">
        <v>1756</v>
      </c>
      <c r="B91" s="24">
        <v>90.52</v>
      </c>
      <c r="C91" s="24">
        <v>98.52</v>
      </c>
      <c r="D91" s="24">
        <v>9.683662149100998</v>
      </c>
      <c r="E91" s="24">
        <v>10.094101875387697</v>
      </c>
      <c r="F91" s="24">
        <v>22.216546459470194</v>
      </c>
      <c r="G91" s="24" t="s">
        <v>59</v>
      </c>
      <c r="H91" s="24">
        <v>31.510447337205953</v>
      </c>
      <c r="I91" s="24">
        <v>54.53044733720595</v>
      </c>
      <c r="J91" s="24" t="s">
        <v>73</v>
      </c>
      <c r="K91" s="24">
        <v>2.871683542084108</v>
      </c>
      <c r="M91" s="24" t="s">
        <v>68</v>
      </c>
      <c r="N91" s="24">
        <v>1.9973093904355408</v>
      </c>
      <c r="X91" s="24">
        <v>67.5</v>
      </c>
    </row>
    <row r="92" spans="1:24" ht="12.75" hidden="1">
      <c r="A92" s="24">
        <v>1755</v>
      </c>
      <c r="B92" s="24">
        <v>149.22000122070312</v>
      </c>
      <c r="C92" s="24">
        <v>165.32000732421875</v>
      </c>
      <c r="D92" s="24">
        <v>8.049437522888184</v>
      </c>
      <c r="E92" s="24">
        <v>9.488686561584473</v>
      </c>
      <c r="F92" s="24">
        <v>21.20928554586988</v>
      </c>
      <c r="G92" s="24" t="s">
        <v>56</v>
      </c>
      <c r="H92" s="24">
        <v>-18.93818431322478</v>
      </c>
      <c r="I92" s="24">
        <v>62.781816907478344</v>
      </c>
      <c r="J92" s="24" t="s">
        <v>62</v>
      </c>
      <c r="K92" s="24">
        <v>1.2676571130747523</v>
      </c>
      <c r="L92" s="24">
        <v>1.0744753597935415</v>
      </c>
      <c r="M92" s="24">
        <v>0.30010101365617337</v>
      </c>
      <c r="N92" s="24">
        <v>0.12878660620258872</v>
      </c>
      <c r="O92" s="24">
        <v>0.050911606670972324</v>
      </c>
      <c r="P92" s="24">
        <v>0.030823319760550884</v>
      </c>
      <c r="Q92" s="24">
        <v>0.006197011347071527</v>
      </c>
      <c r="R92" s="24">
        <v>0.001982278730145703</v>
      </c>
      <c r="S92" s="24">
        <v>0.0006680256561810527</v>
      </c>
      <c r="T92" s="24">
        <v>0.00045357145316730744</v>
      </c>
      <c r="U92" s="24">
        <v>0.0001355349942086476</v>
      </c>
      <c r="V92" s="24">
        <v>7.356618046871581E-05</v>
      </c>
      <c r="W92" s="24">
        <v>4.167073577574806E-05</v>
      </c>
      <c r="X92" s="24">
        <v>67.5</v>
      </c>
    </row>
    <row r="93" spans="1:24" ht="12.75" hidden="1">
      <c r="A93" s="24">
        <v>1753</v>
      </c>
      <c r="B93" s="24">
        <v>154.44000244140625</v>
      </c>
      <c r="C93" s="24">
        <v>184.63999938964844</v>
      </c>
      <c r="D93" s="24">
        <v>8.148077011108398</v>
      </c>
      <c r="E93" s="24">
        <v>8.818138122558594</v>
      </c>
      <c r="F93" s="24">
        <v>33.97740553571311</v>
      </c>
      <c r="G93" s="24" t="s">
        <v>57</v>
      </c>
      <c r="H93" s="24">
        <v>12.441051243351367</v>
      </c>
      <c r="I93" s="24">
        <v>99.38105368475762</v>
      </c>
      <c r="J93" s="24" t="s">
        <v>60</v>
      </c>
      <c r="K93" s="24">
        <v>0.737465624645485</v>
      </c>
      <c r="L93" s="24">
        <v>0.005847310434374447</v>
      </c>
      <c r="M93" s="24">
        <v>-0.171798857117816</v>
      </c>
      <c r="N93" s="24">
        <v>-0.0013321134575860038</v>
      </c>
      <c r="O93" s="24">
        <v>0.030062498977473463</v>
      </c>
      <c r="P93" s="24">
        <v>0.0006687741552898974</v>
      </c>
      <c r="Q93" s="24">
        <v>-0.0034130352527209327</v>
      </c>
      <c r="R93" s="24">
        <v>-0.00010704813527327827</v>
      </c>
      <c r="S93" s="24">
        <v>0.00042996101640071295</v>
      </c>
      <c r="T93" s="24">
        <v>4.7613107302165085E-05</v>
      </c>
      <c r="U93" s="24">
        <v>-6.547557288363195E-05</v>
      </c>
      <c r="V93" s="24">
        <v>-8.436768458892511E-06</v>
      </c>
      <c r="W93" s="24">
        <v>2.786575923752287E-05</v>
      </c>
      <c r="X93" s="24">
        <v>67.5</v>
      </c>
    </row>
    <row r="94" spans="1:24" ht="12.75" hidden="1">
      <c r="A94" s="24">
        <v>1754</v>
      </c>
      <c r="B94" s="24">
        <v>170.47999572753906</v>
      </c>
      <c r="C94" s="24">
        <v>156.97999572753906</v>
      </c>
      <c r="D94" s="24">
        <v>8.675684928894043</v>
      </c>
      <c r="E94" s="24">
        <v>9.134639739990234</v>
      </c>
      <c r="F94" s="24">
        <v>40.35216748800213</v>
      </c>
      <c r="G94" s="24" t="s">
        <v>58</v>
      </c>
      <c r="H94" s="24">
        <v>7.943564430441768</v>
      </c>
      <c r="I94" s="24">
        <v>110.92356015798083</v>
      </c>
      <c r="J94" s="24" t="s">
        <v>61</v>
      </c>
      <c r="K94" s="24">
        <v>1.0310669274083326</v>
      </c>
      <c r="L94" s="24">
        <v>1.0744594491018005</v>
      </c>
      <c r="M94" s="24">
        <v>0.2460605029062466</v>
      </c>
      <c r="N94" s="24">
        <v>-0.1287797166129697</v>
      </c>
      <c r="O94" s="24">
        <v>0.04108817164402914</v>
      </c>
      <c r="P94" s="24">
        <v>0.030816063703698156</v>
      </c>
      <c r="Q94" s="24">
        <v>0.005172440429760157</v>
      </c>
      <c r="R94" s="24">
        <v>-0.001979386182815919</v>
      </c>
      <c r="S94" s="24">
        <v>0.0005112649036378223</v>
      </c>
      <c r="T94" s="24">
        <v>0.0004510654665803352</v>
      </c>
      <c r="U94" s="24">
        <v>0.0001186704850023726</v>
      </c>
      <c r="V94" s="24">
        <v>-7.30808035446156E-05</v>
      </c>
      <c r="W94" s="24">
        <v>3.0983054759152106E-05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1756</v>
      </c>
      <c r="B96" s="24">
        <v>90.52</v>
      </c>
      <c r="C96" s="24">
        <v>98.52</v>
      </c>
      <c r="D96" s="24">
        <v>9.683662149100998</v>
      </c>
      <c r="E96" s="24">
        <v>10.094101875387697</v>
      </c>
      <c r="F96" s="24">
        <v>27.15972185727214</v>
      </c>
      <c r="G96" s="24" t="s">
        <v>59</v>
      </c>
      <c r="H96" s="24">
        <v>43.64345667779628</v>
      </c>
      <c r="I96" s="24">
        <v>66.66345667779628</v>
      </c>
      <c r="J96" s="24" t="s">
        <v>73</v>
      </c>
      <c r="K96" s="24">
        <v>5.033086040568976</v>
      </c>
      <c r="M96" s="24" t="s">
        <v>68</v>
      </c>
      <c r="N96" s="24">
        <v>3.1744240194583666</v>
      </c>
      <c r="X96" s="24">
        <v>67.5</v>
      </c>
    </row>
    <row r="97" spans="1:24" ht="12.75" hidden="1">
      <c r="A97" s="24">
        <v>1755</v>
      </c>
      <c r="B97" s="24">
        <v>149.22000122070312</v>
      </c>
      <c r="C97" s="24">
        <v>165.32000732421875</v>
      </c>
      <c r="D97" s="24">
        <v>8.049437522888184</v>
      </c>
      <c r="E97" s="24">
        <v>9.488686561584473</v>
      </c>
      <c r="F97" s="24">
        <v>21.20928554586988</v>
      </c>
      <c r="G97" s="24" t="s">
        <v>56</v>
      </c>
      <c r="H97" s="24">
        <v>-18.93818431322478</v>
      </c>
      <c r="I97" s="24">
        <v>62.781816907478344</v>
      </c>
      <c r="J97" s="24" t="s">
        <v>62</v>
      </c>
      <c r="K97" s="24">
        <v>1.8753827740427613</v>
      </c>
      <c r="L97" s="24">
        <v>1.1382121437140513</v>
      </c>
      <c r="M97" s="24">
        <v>0.44397179549926535</v>
      </c>
      <c r="N97" s="24">
        <v>0.12868333775047847</v>
      </c>
      <c r="O97" s="24">
        <v>0.0753185674599918</v>
      </c>
      <c r="P97" s="24">
        <v>0.03265169032330826</v>
      </c>
      <c r="Q97" s="24">
        <v>0.009167938402968494</v>
      </c>
      <c r="R97" s="24">
        <v>0.001980707853355196</v>
      </c>
      <c r="S97" s="24">
        <v>0.000988233073250268</v>
      </c>
      <c r="T97" s="24">
        <v>0.00048049970353353173</v>
      </c>
      <c r="U97" s="24">
        <v>0.0002005233666927186</v>
      </c>
      <c r="V97" s="24">
        <v>7.351679425634126E-05</v>
      </c>
      <c r="W97" s="24">
        <v>6.163444538478979E-05</v>
      </c>
      <c r="X97" s="24">
        <v>67.5</v>
      </c>
    </row>
    <row r="98" spans="1:24" ht="12.75" hidden="1">
      <c r="A98" s="24">
        <v>1754</v>
      </c>
      <c r="B98" s="24">
        <v>170.47999572753906</v>
      </c>
      <c r="C98" s="24">
        <v>156.97999572753906</v>
      </c>
      <c r="D98" s="24">
        <v>8.675684928894043</v>
      </c>
      <c r="E98" s="24">
        <v>9.134639739990234</v>
      </c>
      <c r="F98" s="24">
        <v>38.16255038300542</v>
      </c>
      <c r="G98" s="24" t="s">
        <v>57</v>
      </c>
      <c r="H98" s="24">
        <v>1.924553809977283</v>
      </c>
      <c r="I98" s="24">
        <v>104.90454953751635</v>
      </c>
      <c r="J98" s="24" t="s">
        <v>60</v>
      </c>
      <c r="K98" s="24">
        <v>1.6083607931555068</v>
      </c>
      <c r="L98" s="24">
        <v>0.006194276149687701</v>
      </c>
      <c r="M98" s="24">
        <v>-0.37813725583302593</v>
      </c>
      <c r="N98" s="24">
        <v>-0.0013307048340096916</v>
      </c>
      <c r="O98" s="24">
        <v>0.06500825096189165</v>
      </c>
      <c r="P98" s="24">
        <v>0.000708325095275144</v>
      </c>
      <c r="Q98" s="24">
        <v>-0.007679709104319789</v>
      </c>
      <c r="R98" s="24">
        <v>-0.00010692040722040352</v>
      </c>
      <c r="S98" s="24">
        <v>0.0008846897485115483</v>
      </c>
      <c r="T98" s="24">
        <v>5.042029574176988E-05</v>
      </c>
      <c r="U98" s="24">
        <v>-0.0001587827233111595</v>
      </c>
      <c r="V98" s="24">
        <v>-8.418873847924745E-06</v>
      </c>
      <c r="W98" s="24">
        <v>5.6055979577804354E-05</v>
      </c>
      <c r="X98" s="24">
        <v>67.5</v>
      </c>
    </row>
    <row r="99" spans="1:24" ht="12.75" hidden="1">
      <c r="A99" s="24">
        <v>1753</v>
      </c>
      <c r="B99" s="24">
        <v>154.44000244140625</v>
      </c>
      <c r="C99" s="24">
        <v>184.63999938964844</v>
      </c>
      <c r="D99" s="24">
        <v>8.148077011108398</v>
      </c>
      <c r="E99" s="24">
        <v>8.818138122558594</v>
      </c>
      <c r="F99" s="24">
        <v>31.878070023692057</v>
      </c>
      <c r="G99" s="24" t="s">
        <v>58</v>
      </c>
      <c r="H99" s="24">
        <v>6.300671425263445</v>
      </c>
      <c r="I99" s="24">
        <v>93.2406738666697</v>
      </c>
      <c r="J99" s="24" t="s">
        <v>61</v>
      </c>
      <c r="K99" s="24">
        <v>0.9644874847381439</v>
      </c>
      <c r="L99" s="24">
        <v>1.138195288621912</v>
      </c>
      <c r="M99" s="24">
        <v>0.2326438715073109</v>
      </c>
      <c r="N99" s="24">
        <v>-0.12867645720662524</v>
      </c>
      <c r="O99" s="24">
        <v>0.03803700712596942</v>
      </c>
      <c r="P99" s="24">
        <v>0.03264400644113136</v>
      </c>
      <c r="Q99" s="24">
        <v>0.005007310918412421</v>
      </c>
      <c r="R99" s="24">
        <v>-0.0019778199177030173</v>
      </c>
      <c r="S99" s="24">
        <v>0.0004403733142962263</v>
      </c>
      <c r="T99" s="24">
        <v>0.00047784700362472123</v>
      </c>
      <c r="U99" s="24">
        <v>0.00012246496383731245</v>
      </c>
      <c r="V99" s="24">
        <v>-7.303315412100138E-05</v>
      </c>
      <c r="W99" s="24">
        <v>2.5622880623837265E-05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1756</v>
      </c>
      <c r="B101" s="24">
        <v>90.52</v>
      </c>
      <c r="C101" s="24">
        <v>98.52</v>
      </c>
      <c r="D101" s="24">
        <v>9.683662149100998</v>
      </c>
      <c r="E101" s="24">
        <v>10.094101875387697</v>
      </c>
      <c r="F101" s="24">
        <v>24.327038638717582</v>
      </c>
      <c r="G101" s="24" t="s">
        <v>59</v>
      </c>
      <c r="H101" s="24">
        <v>36.6906441263868</v>
      </c>
      <c r="I101" s="24">
        <v>59.710644126386796</v>
      </c>
      <c r="J101" s="24" t="s">
        <v>73</v>
      </c>
      <c r="K101" s="24">
        <v>6.876099397222668</v>
      </c>
      <c r="M101" s="24" t="s">
        <v>68</v>
      </c>
      <c r="N101" s="24">
        <v>4.011128557168772</v>
      </c>
      <c r="X101" s="24">
        <v>67.5</v>
      </c>
    </row>
    <row r="102" spans="1:24" ht="12.75" hidden="1">
      <c r="A102" s="24">
        <v>1754</v>
      </c>
      <c r="B102" s="24">
        <v>170.47999572753906</v>
      </c>
      <c r="C102" s="24">
        <v>156.97999572753906</v>
      </c>
      <c r="D102" s="24">
        <v>8.675684928894043</v>
      </c>
      <c r="E102" s="24">
        <v>9.134639739990234</v>
      </c>
      <c r="F102" s="24">
        <v>26.25199547808515</v>
      </c>
      <c r="G102" s="24" t="s">
        <v>56</v>
      </c>
      <c r="H102" s="24">
        <v>-30.816219133723365</v>
      </c>
      <c r="I102" s="24">
        <v>72.1637765938157</v>
      </c>
      <c r="J102" s="24" t="s">
        <v>62</v>
      </c>
      <c r="K102" s="24">
        <v>2.3492876291253326</v>
      </c>
      <c r="L102" s="24">
        <v>1.0098219184721586</v>
      </c>
      <c r="M102" s="24">
        <v>0.5561628746189897</v>
      </c>
      <c r="N102" s="24">
        <v>0.13420187094959338</v>
      </c>
      <c r="O102" s="24">
        <v>0.0943519980066248</v>
      </c>
      <c r="P102" s="24">
        <v>0.028968708622893236</v>
      </c>
      <c r="Q102" s="24">
        <v>0.011484729447344891</v>
      </c>
      <c r="R102" s="24">
        <v>0.0020656024201791854</v>
      </c>
      <c r="S102" s="24">
        <v>0.0012379678838379095</v>
      </c>
      <c r="T102" s="24">
        <v>0.0004263046440831533</v>
      </c>
      <c r="U102" s="24">
        <v>0.0002511838514725201</v>
      </c>
      <c r="V102" s="24">
        <v>7.666725320883163E-05</v>
      </c>
      <c r="W102" s="24">
        <v>7.721034245872204E-05</v>
      </c>
      <c r="X102" s="24">
        <v>67.5</v>
      </c>
    </row>
    <row r="103" spans="1:24" ht="12.75" hidden="1">
      <c r="A103" s="24">
        <v>1753</v>
      </c>
      <c r="B103" s="24">
        <v>154.44000244140625</v>
      </c>
      <c r="C103" s="24">
        <v>184.63999938964844</v>
      </c>
      <c r="D103" s="24">
        <v>8.148077011108398</v>
      </c>
      <c r="E103" s="24">
        <v>8.818138122558594</v>
      </c>
      <c r="F103" s="24">
        <v>31.878070023692057</v>
      </c>
      <c r="G103" s="24" t="s">
        <v>57</v>
      </c>
      <c r="H103" s="24">
        <v>6.300671425263445</v>
      </c>
      <c r="I103" s="24">
        <v>93.2406738666697</v>
      </c>
      <c r="J103" s="24" t="s">
        <v>60</v>
      </c>
      <c r="K103" s="24">
        <v>1.1767812070252848</v>
      </c>
      <c r="L103" s="24">
        <v>0.005495324475616925</v>
      </c>
      <c r="M103" s="24">
        <v>-0.27309744070328373</v>
      </c>
      <c r="N103" s="24">
        <v>-0.001388092262677762</v>
      </c>
      <c r="O103" s="24">
        <v>0.04813929291399195</v>
      </c>
      <c r="P103" s="24">
        <v>0.0006284037265775149</v>
      </c>
      <c r="Q103" s="24">
        <v>-0.005374911526729439</v>
      </c>
      <c r="R103" s="24">
        <v>-0.00011154624301739194</v>
      </c>
      <c r="S103" s="24">
        <v>0.0007020699208461018</v>
      </c>
      <c r="T103" s="24">
        <v>4.473597279787106E-05</v>
      </c>
      <c r="U103" s="24">
        <v>-9.961505133490062E-05</v>
      </c>
      <c r="V103" s="24">
        <v>-8.786605775016236E-06</v>
      </c>
      <c r="W103" s="24">
        <v>4.587647668792604E-05</v>
      </c>
      <c r="X103" s="24">
        <v>67.5</v>
      </c>
    </row>
    <row r="104" spans="1:24" ht="12.75" hidden="1">
      <c r="A104" s="24">
        <v>1755</v>
      </c>
      <c r="B104" s="24">
        <v>149.22000122070312</v>
      </c>
      <c r="C104" s="24">
        <v>165.32000732421875</v>
      </c>
      <c r="D104" s="24">
        <v>8.049437522888184</v>
      </c>
      <c r="E104" s="24">
        <v>9.488686561584473</v>
      </c>
      <c r="F104" s="24">
        <v>35.095856777420515</v>
      </c>
      <c r="G104" s="24" t="s">
        <v>58</v>
      </c>
      <c r="H104" s="24">
        <v>22.167593184388267</v>
      </c>
      <c r="I104" s="24">
        <v>103.88759440509139</v>
      </c>
      <c r="J104" s="24" t="s">
        <v>61</v>
      </c>
      <c r="K104" s="24">
        <v>2.0333072456354055</v>
      </c>
      <c r="L104" s="24">
        <v>1.009806965927498</v>
      </c>
      <c r="M104" s="24">
        <v>0.4844945107901374</v>
      </c>
      <c r="N104" s="24">
        <v>-0.13419469201962353</v>
      </c>
      <c r="O104" s="24">
        <v>0.08114744608170374</v>
      </c>
      <c r="P104" s="24">
        <v>0.028961891996803532</v>
      </c>
      <c r="Q104" s="24">
        <v>0.010149351533893281</v>
      </c>
      <c r="R104" s="24">
        <v>-0.002062588372390093</v>
      </c>
      <c r="S104" s="24">
        <v>0.0010196383219834668</v>
      </c>
      <c r="T104" s="24">
        <v>0.00042395087251318657</v>
      </c>
      <c r="U104" s="24">
        <v>0.00023058657547245492</v>
      </c>
      <c r="V104" s="24">
        <v>-7.616208553828837E-05</v>
      </c>
      <c r="W104" s="24">
        <v>6.210302624909122E-05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1756</v>
      </c>
      <c r="B106" s="24">
        <v>90.52</v>
      </c>
      <c r="C106" s="24">
        <v>98.52</v>
      </c>
      <c r="D106" s="24">
        <v>9.683662149100998</v>
      </c>
      <c r="E106" s="24">
        <v>10.094101875387697</v>
      </c>
      <c r="F106" s="24">
        <v>27.15972185727214</v>
      </c>
      <c r="G106" s="24" t="s">
        <v>59</v>
      </c>
      <c r="H106" s="24">
        <v>43.64345667779628</v>
      </c>
      <c r="I106" s="24">
        <v>66.66345667779628</v>
      </c>
      <c r="J106" s="24" t="s">
        <v>73</v>
      </c>
      <c r="K106" s="24">
        <v>6.739594096416191</v>
      </c>
      <c r="M106" s="24" t="s">
        <v>68</v>
      </c>
      <c r="N106" s="24">
        <v>4.334740378365276</v>
      </c>
      <c r="X106" s="24">
        <v>67.5</v>
      </c>
    </row>
    <row r="107" spans="1:24" ht="12.75" hidden="1">
      <c r="A107" s="24">
        <v>1754</v>
      </c>
      <c r="B107" s="24">
        <v>170.47999572753906</v>
      </c>
      <c r="C107" s="24">
        <v>156.97999572753906</v>
      </c>
      <c r="D107" s="24">
        <v>8.675684928894043</v>
      </c>
      <c r="E107" s="24">
        <v>9.134639739990234</v>
      </c>
      <c r="F107" s="24">
        <v>26.25199547808515</v>
      </c>
      <c r="G107" s="24" t="s">
        <v>56</v>
      </c>
      <c r="H107" s="24">
        <v>-30.816219133723365</v>
      </c>
      <c r="I107" s="24">
        <v>72.1637765938157</v>
      </c>
      <c r="J107" s="24" t="s">
        <v>62</v>
      </c>
      <c r="K107" s="24">
        <v>2.1250422188247127</v>
      </c>
      <c r="L107" s="24">
        <v>1.3940909301297113</v>
      </c>
      <c r="M107" s="24">
        <v>0.5030756934149941</v>
      </c>
      <c r="N107" s="24">
        <v>0.13497343766350287</v>
      </c>
      <c r="O107" s="24">
        <v>0.08534571895179763</v>
      </c>
      <c r="P107" s="24">
        <v>0.03999213161144541</v>
      </c>
      <c r="Q107" s="24">
        <v>0.01038845240368126</v>
      </c>
      <c r="R107" s="24">
        <v>0.002077478742707184</v>
      </c>
      <c r="S107" s="24">
        <v>0.0011198180035036647</v>
      </c>
      <c r="T107" s="24">
        <v>0.0005885095889963503</v>
      </c>
      <c r="U107" s="24">
        <v>0.0002272096187462732</v>
      </c>
      <c r="V107" s="24">
        <v>7.710492573205114E-05</v>
      </c>
      <c r="W107" s="24">
        <v>6.984522028356939E-05</v>
      </c>
      <c r="X107" s="24">
        <v>67.5</v>
      </c>
    </row>
    <row r="108" spans="1:24" ht="12.75" hidden="1">
      <c r="A108" s="24">
        <v>1755</v>
      </c>
      <c r="B108" s="24">
        <v>149.22000122070312</v>
      </c>
      <c r="C108" s="24">
        <v>165.32000732421875</v>
      </c>
      <c r="D108" s="24">
        <v>8.049437522888184</v>
      </c>
      <c r="E108" s="24">
        <v>9.488686561584473</v>
      </c>
      <c r="F108" s="24">
        <v>30.739363462804686</v>
      </c>
      <c r="G108" s="24" t="s">
        <v>57</v>
      </c>
      <c r="H108" s="24">
        <v>9.271894031989191</v>
      </c>
      <c r="I108" s="24">
        <v>90.99189525269232</v>
      </c>
      <c r="J108" s="24" t="s">
        <v>60</v>
      </c>
      <c r="K108" s="24">
        <v>1.3284647937553782</v>
      </c>
      <c r="L108" s="24">
        <v>0.0075862782360167965</v>
      </c>
      <c r="M108" s="24">
        <v>-0.3100122568528384</v>
      </c>
      <c r="N108" s="24">
        <v>-0.0013960778039472555</v>
      </c>
      <c r="O108" s="24">
        <v>0.054068409331797136</v>
      </c>
      <c r="P108" s="24">
        <v>0.0008676214570797546</v>
      </c>
      <c r="Q108" s="24">
        <v>-0.006184778667861419</v>
      </c>
      <c r="R108" s="24">
        <v>-0.00011217388959238047</v>
      </c>
      <c r="S108" s="24">
        <v>0.0007663009479272598</v>
      </c>
      <c r="T108" s="24">
        <v>6.176883177016436E-05</v>
      </c>
      <c r="U108" s="24">
        <v>-0.00012040615307059129</v>
      </c>
      <c r="V108" s="24">
        <v>-8.834610019688404E-06</v>
      </c>
      <c r="W108" s="24">
        <v>4.946091174394434E-05</v>
      </c>
      <c r="X108" s="24">
        <v>67.5</v>
      </c>
    </row>
    <row r="109" spans="1:24" ht="12.75" hidden="1">
      <c r="A109" s="24">
        <v>1753</v>
      </c>
      <c r="B109" s="24">
        <v>154.44000244140625</v>
      </c>
      <c r="C109" s="24">
        <v>184.63999938964844</v>
      </c>
      <c r="D109" s="24">
        <v>8.148077011108398</v>
      </c>
      <c r="E109" s="24">
        <v>8.818138122558594</v>
      </c>
      <c r="F109" s="24">
        <v>33.97740553571311</v>
      </c>
      <c r="G109" s="24" t="s">
        <v>58</v>
      </c>
      <c r="H109" s="24">
        <v>12.441051243351367</v>
      </c>
      <c r="I109" s="24">
        <v>99.38105368475762</v>
      </c>
      <c r="J109" s="24" t="s">
        <v>61</v>
      </c>
      <c r="K109" s="24">
        <v>1.658609575379311</v>
      </c>
      <c r="L109" s="24">
        <v>1.3940702887058634</v>
      </c>
      <c r="M109" s="24">
        <v>0.39620392969528573</v>
      </c>
      <c r="N109" s="24">
        <v>-0.1349662174081678</v>
      </c>
      <c r="O109" s="24">
        <v>0.06603407344491524</v>
      </c>
      <c r="P109" s="24">
        <v>0.03998271906504591</v>
      </c>
      <c r="Q109" s="24">
        <v>0.008346763215349844</v>
      </c>
      <c r="R109" s="24">
        <v>-0.002074448106098087</v>
      </c>
      <c r="S109" s="24">
        <v>0.0008165630521746111</v>
      </c>
      <c r="T109" s="24">
        <v>0.0005852590432982665</v>
      </c>
      <c r="U109" s="24">
        <v>0.00019268256058493764</v>
      </c>
      <c r="V109" s="24">
        <v>-7.659712290905674E-05</v>
      </c>
      <c r="W109" s="24">
        <v>4.931503833434667E-05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1756</v>
      </c>
      <c r="B111" s="24">
        <v>110.36</v>
      </c>
      <c r="C111" s="24">
        <v>98.36</v>
      </c>
      <c r="D111" s="24">
        <v>9.42520108727602</v>
      </c>
      <c r="E111" s="24">
        <v>10.292395876817588</v>
      </c>
      <c r="F111" s="24">
        <v>24.551307705215184</v>
      </c>
      <c r="G111" s="24" t="s">
        <v>59</v>
      </c>
      <c r="H111" s="24">
        <v>19.10529291569999</v>
      </c>
      <c r="I111" s="24">
        <v>61.96529291569999</v>
      </c>
      <c r="J111" s="24" t="s">
        <v>73</v>
      </c>
      <c r="K111" s="24">
        <v>1.9449087402582248</v>
      </c>
      <c r="M111" s="24" t="s">
        <v>68</v>
      </c>
      <c r="N111" s="24">
        <v>1.4623767248295754</v>
      </c>
      <c r="X111" s="24">
        <v>67.5</v>
      </c>
    </row>
    <row r="112" spans="1:24" ht="12.75" hidden="1">
      <c r="A112" s="24">
        <v>1753</v>
      </c>
      <c r="B112" s="24">
        <v>143.33999633789062</v>
      </c>
      <c r="C112" s="24">
        <v>177.0399932861328</v>
      </c>
      <c r="D112" s="24">
        <v>8.653242111206055</v>
      </c>
      <c r="E112" s="24">
        <v>9.294167518615723</v>
      </c>
      <c r="F112" s="24">
        <v>21.074584879774203</v>
      </c>
      <c r="G112" s="24" t="s">
        <v>56</v>
      </c>
      <c r="H112" s="24">
        <v>-17.824186165116814</v>
      </c>
      <c r="I112" s="24">
        <v>58.01581017277381</v>
      </c>
      <c r="J112" s="24" t="s">
        <v>62</v>
      </c>
      <c r="K112" s="24">
        <v>0.9203649249519179</v>
      </c>
      <c r="L112" s="24">
        <v>1.0177307081675284</v>
      </c>
      <c r="M112" s="24">
        <v>0.21788404246470647</v>
      </c>
      <c r="N112" s="24">
        <v>0.11111061393451092</v>
      </c>
      <c r="O112" s="24">
        <v>0.03696411040897615</v>
      </c>
      <c r="P112" s="24">
        <v>0.0291955220608201</v>
      </c>
      <c r="Q112" s="24">
        <v>0.0044992460588315275</v>
      </c>
      <c r="R112" s="24">
        <v>0.0017101889725401596</v>
      </c>
      <c r="S112" s="24">
        <v>0.00048501263576865354</v>
      </c>
      <c r="T112" s="24">
        <v>0.0004295959828819194</v>
      </c>
      <c r="U112" s="24">
        <v>9.83823208914454E-05</v>
      </c>
      <c r="V112" s="24">
        <v>6.345974464438671E-05</v>
      </c>
      <c r="W112" s="24">
        <v>3.0253835238604452E-05</v>
      </c>
      <c r="X112" s="24">
        <v>67.5</v>
      </c>
    </row>
    <row r="113" spans="1:24" ht="12.75" hidden="1">
      <c r="A113" s="24">
        <v>1755</v>
      </c>
      <c r="B113" s="24">
        <v>145.39999389648438</v>
      </c>
      <c r="C113" s="24">
        <v>148.3000030517578</v>
      </c>
      <c r="D113" s="24">
        <v>8.28581428527832</v>
      </c>
      <c r="E113" s="24">
        <v>10.104174613952637</v>
      </c>
      <c r="F113" s="24">
        <v>34.444033684146525</v>
      </c>
      <c r="G113" s="24" t="s">
        <v>57</v>
      </c>
      <c r="H113" s="24">
        <v>21.13360299677541</v>
      </c>
      <c r="I113" s="24">
        <v>99.03359689325978</v>
      </c>
      <c r="J113" s="24" t="s">
        <v>60</v>
      </c>
      <c r="K113" s="24">
        <v>-0.07444504747292072</v>
      </c>
      <c r="L113" s="24">
        <v>0.005538272784691958</v>
      </c>
      <c r="M113" s="24">
        <v>0.02009149769246938</v>
      </c>
      <c r="N113" s="24">
        <v>-0.0011496034023509183</v>
      </c>
      <c r="O113" s="24">
        <v>-0.0025925700657289676</v>
      </c>
      <c r="P113" s="24">
        <v>0.0006335703010332299</v>
      </c>
      <c r="Q113" s="24">
        <v>0.0005323447148149897</v>
      </c>
      <c r="R113" s="24">
        <v>-9.238929387634374E-05</v>
      </c>
      <c r="S113" s="24">
        <v>-1.2236942199502561E-06</v>
      </c>
      <c r="T113" s="24">
        <v>4.5115434043519406E-05</v>
      </c>
      <c r="U113" s="24">
        <v>1.9319861772156242E-05</v>
      </c>
      <c r="V113" s="24">
        <v>-7.287644681152544E-06</v>
      </c>
      <c r="W113" s="24">
        <v>9.407695280444888E-07</v>
      </c>
      <c r="X113" s="24">
        <v>67.5</v>
      </c>
    </row>
    <row r="114" spans="1:24" ht="12.75" hidden="1">
      <c r="A114" s="24">
        <v>1754</v>
      </c>
      <c r="B114" s="24">
        <v>146.1199951171875</v>
      </c>
      <c r="C114" s="24">
        <v>149.82000732421875</v>
      </c>
      <c r="D114" s="24">
        <v>8.926556587219238</v>
      </c>
      <c r="E114" s="24">
        <v>9.254240036010742</v>
      </c>
      <c r="F114" s="24">
        <v>31.71294848906576</v>
      </c>
      <c r="G114" s="24" t="s">
        <v>58</v>
      </c>
      <c r="H114" s="24">
        <v>6.018810767292237</v>
      </c>
      <c r="I114" s="24">
        <v>84.63880588447974</v>
      </c>
      <c r="J114" s="24" t="s">
        <v>61</v>
      </c>
      <c r="K114" s="24">
        <v>0.9173491865088801</v>
      </c>
      <c r="L114" s="24">
        <v>1.0177156390081372</v>
      </c>
      <c r="M114" s="24">
        <v>0.2169557274681531</v>
      </c>
      <c r="N114" s="24">
        <v>-0.11110466660280852</v>
      </c>
      <c r="O114" s="24">
        <v>0.03687308013688666</v>
      </c>
      <c r="P114" s="24">
        <v>0.029188646715417998</v>
      </c>
      <c r="Q114" s="24">
        <v>0.004467641906254303</v>
      </c>
      <c r="R114" s="24">
        <v>-0.001707691582275616</v>
      </c>
      <c r="S114" s="24">
        <v>0.0004850110920666791</v>
      </c>
      <c r="T114" s="24">
        <v>0.00042722044206632627</v>
      </c>
      <c r="U114" s="24">
        <v>9.646669894368786E-05</v>
      </c>
      <c r="V114" s="24">
        <v>-6.303990343688699E-05</v>
      </c>
      <c r="W114" s="24">
        <v>3.023920467439128E-05</v>
      </c>
      <c r="X114" s="24">
        <v>67.5</v>
      </c>
    </row>
    <row r="115" s="100" customFormat="1" ht="12.75">
      <c r="A115" s="100" t="s">
        <v>98</v>
      </c>
    </row>
    <row r="116" spans="1:24" s="100" customFormat="1" ht="12.75">
      <c r="A116" s="100">
        <v>1756</v>
      </c>
      <c r="B116" s="100">
        <v>110.36</v>
      </c>
      <c r="C116" s="100">
        <v>98.36</v>
      </c>
      <c r="D116" s="100">
        <v>9.42520108727602</v>
      </c>
      <c r="E116" s="100">
        <v>10.292395876817588</v>
      </c>
      <c r="F116" s="100">
        <v>25.329913074119236</v>
      </c>
      <c r="G116" s="100" t="s">
        <v>59</v>
      </c>
      <c r="H116" s="100">
        <v>21.070422852124018</v>
      </c>
      <c r="I116" s="100">
        <v>63.93042285212402</v>
      </c>
      <c r="J116" s="100" t="s">
        <v>73</v>
      </c>
      <c r="K116" s="100">
        <v>1.9091560196032396</v>
      </c>
      <c r="M116" s="100" t="s">
        <v>68</v>
      </c>
      <c r="N116" s="100">
        <v>1.4014840000768514</v>
      </c>
      <c r="X116" s="100">
        <v>67.5</v>
      </c>
    </row>
    <row r="117" spans="1:24" s="100" customFormat="1" ht="12.75">
      <c r="A117" s="100">
        <v>1753</v>
      </c>
      <c r="B117" s="100">
        <v>143.33999633789062</v>
      </c>
      <c r="C117" s="100">
        <v>177.0399932861328</v>
      </c>
      <c r="D117" s="100">
        <v>8.653242111206055</v>
      </c>
      <c r="E117" s="100">
        <v>9.294167518615723</v>
      </c>
      <c r="F117" s="100">
        <v>21.074584879774203</v>
      </c>
      <c r="G117" s="100" t="s">
        <v>56</v>
      </c>
      <c r="H117" s="100">
        <v>-17.824186165116814</v>
      </c>
      <c r="I117" s="100">
        <v>58.01581017277381</v>
      </c>
      <c r="J117" s="100" t="s">
        <v>62</v>
      </c>
      <c r="K117" s="100">
        <v>0.9515255743790741</v>
      </c>
      <c r="L117" s="100">
        <v>0.9692689985289988</v>
      </c>
      <c r="M117" s="100">
        <v>0.22526099654220427</v>
      </c>
      <c r="N117" s="100">
        <v>0.10616917955156095</v>
      </c>
      <c r="O117" s="100">
        <v>0.03821546327618083</v>
      </c>
      <c r="P117" s="100">
        <v>0.027805306191073447</v>
      </c>
      <c r="Q117" s="100">
        <v>0.004651582800499668</v>
      </c>
      <c r="R117" s="100">
        <v>0.0016341337283235103</v>
      </c>
      <c r="S117" s="100">
        <v>0.0005014389549221914</v>
      </c>
      <c r="T117" s="100">
        <v>0.0004091467824046092</v>
      </c>
      <c r="U117" s="100">
        <v>0.00010172213104601563</v>
      </c>
      <c r="V117" s="100">
        <v>6.0640267144368776E-05</v>
      </c>
      <c r="W117" s="100">
        <v>3.1279893358312276E-05</v>
      </c>
      <c r="X117" s="100">
        <v>67.5</v>
      </c>
    </row>
    <row r="118" spans="1:24" s="100" customFormat="1" ht="12.75">
      <c r="A118" s="100">
        <v>1754</v>
      </c>
      <c r="B118" s="100">
        <v>146.1199951171875</v>
      </c>
      <c r="C118" s="100">
        <v>149.82000732421875</v>
      </c>
      <c r="D118" s="100">
        <v>8.926556587219238</v>
      </c>
      <c r="E118" s="100">
        <v>9.254240036010742</v>
      </c>
      <c r="F118" s="100">
        <v>35.93876809571437</v>
      </c>
      <c r="G118" s="100" t="s">
        <v>57</v>
      </c>
      <c r="H118" s="100">
        <v>17.297116394196635</v>
      </c>
      <c r="I118" s="100">
        <v>95.91711151138414</v>
      </c>
      <c r="J118" s="100" t="s">
        <v>60</v>
      </c>
      <c r="K118" s="100">
        <v>0.14878643875505354</v>
      </c>
      <c r="L118" s="100">
        <v>0.0052745745546748735</v>
      </c>
      <c r="M118" s="100">
        <v>-0.032691666205539704</v>
      </c>
      <c r="N118" s="100">
        <v>-0.00109839830629425</v>
      </c>
      <c r="O118" s="100">
        <v>0.006382014308332124</v>
      </c>
      <c r="P118" s="100">
        <v>0.0006033646242393716</v>
      </c>
      <c r="Q118" s="100">
        <v>-0.0005540409268458278</v>
      </c>
      <c r="R118" s="100">
        <v>-8.827122911976492E-05</v>
      </c>
      <c r="S118" s="100">
        <v>0.00011696281954575953</v>
      </c>
      <c r="T118" s="100">
        <v>4.296238106503307E-05</v>
      </c>
      <c r="U118" s="100">
        <v>-4.101680508812587E-06</v>
      </c>
      <c r="V118" s="100">
        <v>-6.9607703695490035E-06</v>
      </c>
      <c r="W118" s="100">
        <v>8.31051677935668E-06</v>
      </c>
      <c r="X118" s="100">
        <v>67.5</v>
      </c>
    </row>
    <row r="119" spans="1:24" s="100" customFormat="1" ht="12.75">
      <c r="A119" s="100">
        <v>1755</v>
      </c>
      <c r="B119" s="100">
        <v>145.39999389648438</v>
      </c>
      <c r="C119" s="100">
        <v>148.3000030517578</v>
      </c>
      <c r="D119" s="100">
        <v>8.28581428527832</v>
      </c>
      <c r="E119" s="100">
        <v>10.104174613952637</v>
      </c>
      <c r="F119" s="100">
        <v>29.398146329703412</v>
      </c>
      <c r="G119" s="100" t="s">
        <v>58</v>
      </c>
      <c r="H119" s="100">
        <v>6.625651378474743</v>
      </c>
      <c r="I119" s="100">
        <v>84.52564527495912</v>
      </c>
      <c r="J119" s="100" t="s">
        <v>61</v>
      </c>
      <c r="K119" s="100">
        <v>0.9398210012231136</v>
      </c>
      <c r="L119" s="100">
        <v>0.9692546468151058</v>
      </c>
      <c r="M119" s="100">
        <v>0.22287613493573633</v>
      </c>
      <c r="N119" s="100">
        <v>-0.10616349753004711</v>
      </c>
      <c r="O119" s="100">
        <v>0.03767879412589222</v>
      </c>
      <c r="P119" s="100">
        <v>0.02779875902822937</v>
      </c>
      <c r="Q119" s="100">
        <v>0.004618469573493383</v>
      </c>
      <c r="R119" s="100">
        <v>-0.0016317479070475874</v>
      </c>
      <c r="S119" s="100">
        <v>0.00048760714141341866</v>
      </c>
      <c r="T119" s="100">
        <v>0.00040688490186447995</v>
      </c>
      <c r="U119" s="100">
        <v>0.00010163940260325424</v>
      </c>
      <c r="V119" s="100">
        <v>-6.0239436212524595E-05</v>
      </c>
      <c r="W119" s="100">
        <v>3.0155713212713435E-05</v>
      </c>
      <c r="X119" s="100">
        <v>67.5</v>
      </c>
    </row>
    <row r="120" ht="12.75" hidden="1">
      <c r="A120" s="24" t="s">
        <v>97</v>
      </c>
    </row>
    <row r="121" spans="1:24" ht="12.75" hidden="1">
      <c r="A121" s="24">
        <v>1756</v>
      </c>
      <c r="B121" s="24">
        <v>110.36</v>
      </c>
      <c r="C121" s="24">
        <v>98.36</v>
      </c>
      <c r="D121" s="24">
        <v>9.42520108727602</v>
      </c>
      <c r="E121" s="24">
        <v>10.292395876817588</v>
      </c>
      <c r="F121" s="24">
        <v>24.551307705215184</v>
      </c>
      <c r="G121" s="24" t="s">
        <v>59</v>
      </c>
      <c r="H121" s="24">
        <v>19.10529291569999</v>
      </c>
      <c r="I121" s="24">
        <v>61.96529291569999</v>
      </c>
      <c r="J121" s="24" t="s">
        <v>73</v>
      </c>
      <c r="K121" s="24">
        <v>2.389736633565491</v>
      </c>
      <c r="M121" s="24" t="s">
        <v>68</v>
      </c>
      <c r="N121" s="24">
        <v>1.3766381692737946</v>
      </c>
      <c r="X121" s="24">
        <v>67.5</v>
      </c>
    </row>
    <row r="122" spans="1:24" ht="12.75" hidden="1">
      <c r="A122" s="24">
        <v>1755</v>
      </c>
      <c r="B122" s="24">
        <v>145.39999389648438</v>
      </c>
      <c r="C122" s="24">
        <v>148.3000030517578</v>
      </c>
      <c r="D122" s="24">
        <v>8.28581428527832</v>
      </c>
      <c r="E122" s="24">
        <v>10.104174613952637</v>
      </c>
      <c r="F122" s="24">
        <v>20.97470493765514</v>
      </c>
      <c r="G122" s="24" t="s">
        <v>56</v>
      </c>
      <c r="H122" s="24">
        <v>-17.593454517303798</v>
      </c>
      <c r="I122" s="24">
        <v>60.306539379180585</v>
      </c>
      <c r="J122" s="24" t="s">
        <v>62</v>
      </c>
      <c r="K122" s="24">
        <v>1.4022526351318259</v>
      </c>
      <c r="L122" s="24">
        <v>0.5462074929231512</v>
      </c>
      <c r="M122" s="24">
        <v>0.3319646981390304</v>
      </c>
      <c r="N122" s="24">
        <v>0.10683400243039995</v>
      </c>
      <c r="O122" s="24">
        <v>0.056317394328605046</v>
      </c>
      <c r="P122" s="24">
        <v>0.015669035919658212</v>
      </c>
      <c r="Q122" s="24">
        <v>0.00685503838590787</v>
      </c>
      <c r="R122" s="24">
        <v>0.00164437717979671</v>
      </c>
      <c r="S122" s="24">
        <v>0.0007389246357379523</v>
      </c>
      <c r="T122" s="24">
        <v>0.00023057900409039023</v>
      </c>
      <c r="U122" s="24">
        <v>0.00014992373085691773</v>
      </c>
      <c r="V122" s="24">
        <v>6.1028548965662613E-05</v>
      </c>
      <c r="W122" s="24">
        <v>4.6086984521827147E-05</v>
      </c>
      <c r="X122" s="24">
        <v>67.5</v>
      </c>
    </row>
    <row r="123" spans="1:24" ht="12.75" hidden="1">
      <c r="A123" s="24">
        <v>1753</v>
      </c>
      <c r="B123" s="24">
        <v>143.33999633789062</v>
      </c>
      <c r="C123" s="24">
        <v>177.0399932861328</v>
      </c>
      <c r="D123" s="24">
        <v>8.653242111206055</v>
      </c>
      <c r="E123" s="24">
        <v>9.294167518615723</v>
      </c>
      <c r="F123" s="24">
        <v>30.647950785017763</v>
      </c>
      <c r="G123" s="24" t="s">
        <v>57</v>
      </c>
      <c r="H123" s="24">
        <v>8.530144524744259</v>
      </c>
      <c r="I123" s="24">
        <v>84.37014086263488</v>
      </c>
      <c r="J123" s="24" t="s">
        <v>60</v>
      </c>
      <c r="K123" s="24">
        <v>0.41196004672006814</v>
      </c>
      <c r="L123" s="24">
        <v>0.0029726328446544837</v>
      </c>
      <c r="M123" s="24">
        <v>-0.09391274030462878</v>
      </c>
      <c r="N123" s="24">
        <v>-0.0011050911549670265</v>
      </c>
      <c r="O123" s="24">
        <v>0.01712451340581657</v>
      </c>
      <c r="P123" s="24">
        <v>0.00033993420972621693</v>
      </c>
      <c r="Q123" s="24">
        <v>-0.0017660524058914337</v>
      </c>
      <c r="R123" s="24">
        <v>-8.881882505386848E-05</v>
      </c>
      <c r="S123" s="24">
        <v>0.00027171853589575285</v>
      </c>
      <c r="T123" s="24">
        <v>2.420085628030672E-05</v>
      </c>
      <c r="U123" s="24">
        <v>-2.7038246196704727E-05</v>
      </c>
      <c r="V123" s="24">
        <v>-7.001814091164729E-06</v>
      </c>
      <c r="W123" s="24">
        <v>1.836482007290554E-05</v>
      </c>
      <c r="X123" s="24">
        <v>67.5</v>
      </c>
    </row>
    <row r="124" spans="1:24" ht="12.75" hidden="1">
      <c r="A124" s="24">
        <v>1754</v>
      </c>
      <c r="B124" s="24">
        <v>146.1199951171875</v>
      </c>
      <c r="C124" s="24">
        <v>149.82000732421875</v>
      </c>
      <c r="D124" s="24">
        <v>8.926556587219238</v>
      </c>
      <c r="E124" s="24">
        <v>9.254240036010742</v>
      </c>
      <c r="F124" s="24">
        <v>35.93876809571437</v>
      </c>
      <c r="G124" s="24" t="s">
        <v>58</v>
      </c>
      <c r="H124" s="24">
        <v>17.297116394196635</v>
      </c>
      <c r="I124" s="24">
        <v>95.91711151138414</v>
      </c>
      <c r="J124" s="24" t="s">
        <v>61</v>
      </c>
      <c r="K124" s="24">
        <v>1.3403735944282658</v>
      </c>
      <c r="L124" s="24">
        <v>0.5461994038621474</v>
      </c>
      <c r="M124" s="24">
        <v>0.31840376571110607</v>
      </c>
      <c r="N124" s="24">
        <v>-0.10682828674484074</v>
      </c>
      <c r="O124" s="24">
        <v>0.053650721752625134</v>
      </c>
      <c r="P124" s="24">
        <v>0.015665348109269613</v>
      </c>
      <c r="Q124" s="24">
        <v>0.006623640250792267</v>
      </c>
      <c r="R124" s="24">
        <v>-0.001641976712914112</v>
      </c>
      <c r="S124" s="24">
        <v>0.0006871525700680555</v>
      </c>
      <c r="T124" s="24">
        <v>0.00022930546369987815</v>
      </c>
      <c r="U124" s="24">
        <v>0.00014746544787394737</v>
      </c>
      <c r="V124" s="24">
        <v>-6.0625558869894525E-05</v>
      </c>
      <c r="W124" s="24">
        <v>4.2269889117490486E-05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1756</v>
      </c>
      <c r="B126" s="24">
        <v>110.36</v>
      </c>
      <c r="C126" s="24">
        <v>98.36</v>
      </c>
      <c r="D126" s="24">
        <v>9.42520108727602</v>
      </c>
      <c r="E126" s="24">
        <v>10.292395876817588</v>
      </c>
      <c r="F126" s="24">
        <v>29.93766102784539</v>
      </c>
      <c r="G126" s="24" t="s">
        <v>59</v>
      </c>
      <c r="H126" s="24">
        <v>32.69996434386738</v>
      </c>
      <c r="I126" s="24">
        <v>75.55996434386738</v>
      </c>
      <c r="J126" s="24" t="s">
        <v>73</v>
      </c>
      <c r="K126" s="24">
        <v>2.9606487991590926</v>
      </c>
      <c r="M126" s="24" t="s">
        <v>68</v>
      </c>
      <c r="N126" s="24">
        <v>1.9587953485097498</v>
      </c>
      <c r="X126" s="24">
        <v>67.5</v>
      </c>
    </row>
    <row r="127" spans="1:24" ht="12.75" hidden="1">
      <c r="A127" s="24">
        <v>1755</v>
      </c>
      <c r="B127" s="24">
        <v>145.39999389648438</v>
      </c>
      <c r="C127" s="24">
        <v>148.3000030517578</v>
      </c>
      <c r="D127" s="24">
        <v>8.28581428527832</v>
      </c>
      <c r="E127" s="24">
        <v>10.104174613952637</v>
      </c>
      <c r="F127" s="24">
        <v>20.97470493765514</v>
      </c>
      <c r="G127" s="24" t="s">
        <v>56</v>
      </c>
      <c r="H127" s="24">
        <v>-17.593454517303798</v>
      </c>
      <c r="I127" s="24">
        <v>60.306539379180585</v>
      </c>
      <c r="J127" s="24" t="s">
        <v>62</v>
      </c>
      <c r="K127" s="24">
        <v>1.3669150689001281</v>
      </c>
      <c r="L127" s="24">
        <v>0.9861412032552587</v>
      </c>
      <c r="M127" s="24">
        <v>0.32359897732335546</v>
      </c>
      <c r="N127" s="24">
        <v>0.10554223737250804</v>
      </c>
      <c r="O127" s="24">
        <v>0.054897764977536685</v>
      </c>
      <c r="P127" s="24">
        <v>0.028289282114665595</v>
      </c>
      <c r="Q127" s="24">
        <v>0.006682257231157474</v>
      </c>
      <c r="R127" s="24">
        <v>0.0016245036610540568</v>
      </c>
      <c r="S127" s="24">
        <v>0.0007203123996213736</v>
      </c>
      <c r="T127" s="24">
        <v>0.00041629349797968796</v>
      </c>
      <c r="U127" s="24">
        <v>0.00014615380995609448</v>
      </c>
      <c r="V127" s="24">
        <v>6.029242116021162E-05</v>
      </c>
      <c r="W127" s="24">
        <v>4.492797544488921E-05</v>
      </c>
      <c r="X127" s="24">
        <v>67.5</v>
      </c>
    </row>
    <row r="128" spans="1:24" ht="12.75" hidden="1">
      <c r="A128" s="24">
        <v>1754</v>
      </c>
      <c r="B128" s="24">
        <v>146.1199951171875</v>
      </c>
      <c r="C128" s="24">
        <v>149.82000732421875</v>
      </c>
      <c r="D128" s="24">
        <v>8.926556587219238</v>
      </c>
      <c r="E128" s="24">
        <v>9.254240036010742</v>
      </c>
      <c r="F128" s="24">
        <v>31.71294848906576</v>
      </c>
      <c r="G128" s="24" t="s">
        <v>57</v>
      </c>
      <c r="H128" s="24">
        <v>6.018810767292237</v>
      </c>
      <c r="I128" s="24">
        <v>84.63880588447974</v>
      </c>
      <c r="J128" s="24" t="s">
        <v>60</v>
      </c>
      <c r="K128" s="24">
        <v>1.0297180878578653</v>
      </c>
      <c r="L128" s="24">
        <v>0.005366539689178052</v>
      </c>
      <c r="M128" s="24">
        <v>-0.2413367098148983</v>
      </c>
      <c r="N128" s="24">
        <v>-0.0010915582879266362</v>
      </c>
      <c r="O128" s="24">
        <v>0.04174197917984515</v>
      </c>
      <c r="P128" s="24">
        <v>0.0006137378036019142</v>
      </c>
      <c r="Q128" s="24">
        <v>-0.004865016523251512</v>
      </c>
      <c r="R128" s="24">
        <v>-8.770816333553033E-05</v>
      </c>
      <c r="S128" s="24">
        <v>0.0005780235346380972</v>
      </c>
      <c r="T128" s="24">
        <v>4.3691714578891975E-05</v>
      </c>
      <c r="U128" s="24">
        <v>-9.81524280658162E-05</v>
      </c>
      <c r="V128" s="24">
        <v>-6.90848107034253E-06</v>
      </c>
      <c r="W128" s="24">
        <v>3.69221024766174E-05</v>
      </c>
      <c r="X128" s="24">
        <v>67.5</v>
      </c>
    </row>
    <row r="129" spans="1:24" ht="12.75" hidden="1">
      <c r="A129" s="24">
        <v>1753</v>
      </c>
      <c r="B129" s="24">
        <v>143.33999633789062</v>
      </c>
      <c r="C129" s="24">
        <v>177.0399932861328</v>
      </c>
      <c r="D129" s="24">
        <v>8.653242111206055</v>
      </c>
      <c r="E129" s="24">
        <v>9.294167518615723</v>
      </c>
      <c r="F129" s="24">
        <v>29.686464842384005</v>
      </c>
      <c r="G129" s="24" t="s">
        <v>58</v>
      </c>
      <c r="H129" s="24">
        <v>5.883288785955045</v>
      </c>
      <c r="I129" s="24">
        <v>81.72328512384567</v>
      </c>
      <c r="J129" s="24" t="s">
        <v>61</v>
      </c>
      <c r="K129" s="24">
        <v>0.8989646628898065</v>
      </c>
      <c r="L129" s="24">
        <v>0.9861266009035016</v>
      </c>
      <c r="M129" s="24">
        <v>0.21557571899553324</v>
      </c>
      <c r="N129" s="24">
        <v>-0.10553659256437499</v>
      </c>
      <c r="O129" s="24">
        <v>0.03565630061683667</v>
      </c>
      <c r="P129" s="24">
        <v>0.028282623790440106</v>
      </c>
      <c r="Q129" s="24">
        <v>0.004580848822199453</v>
      </c>
      <c r="R129" s="24">
        <v>-0.0016221342185103987</v>
      </c>
      <c r="S129" s="24">
        <v>0.00042981245497633255</v>
      </c>
      <c r="T129" s="24">
        <v>0.0004139943363589907</v>
      </c>
      <c r="U129" s="24">
        <v>0.00010829144485815564</v>
      </c>
      <c r="V129" s="24">
        <v>-5.989531650021605E-05</v>
      </c>
      <c r="W129" s="24">
        <v>2.559846335784105E-05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1756</v>
      </c>
      <c r="B131" s="24">
        <v>110.36</v>
      </c>
      <c r="C131" s="24">
        <v>98.36</v>
      </c>
      <c r="D131" s="24">
        <v>9.42520108727602</v>
      </c>
      <c r="E131" s="24">
        <v>10.292395876817588</v>
      </c>
      <c r="F131" s="24">
        <v>25.329913074119236</v>
      </c>
      <c r="G131" s="24" t="s">
        <v>59</v>
      </c>
      <c r="H131" s="24">
        <v>21.070422852124018</v>
      </c>
      <c r="I131" s="24">
        <v>63.93042285212402</v>
      </c>
      <c r="J131" s="24" t="s">
        <v>73</v>
      </c>
      <c r="K131" s="24">
        <v>3.2658912720644566</v>
      </c>
      <c r="M131" s="24" t="s">
        <v>68</v>
      </c>
      <c r="N131" s="24">
        <v>1.811250707512051</v>
      </c>
      <c r="X131" s="24">
        <v>67.5</v>
      </c>
    </row>
    <row r="132" spans="1:24" ht="12.75" hidden="1">
      <c r="A132" s="24">
        <v>1754</v>
      </c>
      <c r="B132" s="24">
        <v>146.1199951171875</v>
      </c>
      <c r="C132" s="24">
        <v>149.82000732421875</v>
      </c>
      <c r="D132" s="24">
        <v>8.926556587219238</v>
      </c>
      <c r="E132" s="24">
        <v>9.254240036010742</v>
      </c>
      <c r="F132" s="24">
        <v>21.98837821034079</v>
      </c>
      <c r="G132" s="24" t="s">
        <v>56</v>
      </c>
      <c r="H132" s="24">
        <v>-19.935130929890875</v>
      </c>
      <c r="I132" s="24">
        <v>58.684864187296625</v>
      </c>
      <c r="J132" s="24" t="s">
        <v>62</v>
      </c>
      <c r="K132" s="24">
        <v>1.6841366217939406</v>
      </c>
      <c r="L132" s="24">
        <v>0.5036447883867261</v>
      </c>
      <c r="M132" s="24">
        <v>0.39869704610542267</v>
      </c>
      <c r="N132" s="24">
        <v>0.11001130393463034</v>
      </c>
      <c r="O132" s="24">
        <v>0.06763835710788925</v>
      </c>
      <c r="P132" s="24">
        <v>0.01444806368494246</v>
      </c>
      <c r="Q132" s="24">
        <v>0.008233070192373416</v>
      </c>
      <c r="R132" s="24">
        <v>0.0016932798172401857</v>
      </c>
      <c r="S132" s="24">
        <v>0.0008874566926231936</v>
      </c>
      <c r="T132" s="24">
        <v>0.0002126203716233746</v>
      </c>
      <c r="U132" s="24">
        <v>0.00018006505212853104</v>
      </c>
      <c r="V132" s="24">
        <v>6.284654485299147E-05</v>
      </c>
      <c r="W132" s="24">
        <v>5.5348965853433615E-05</v>
      </c>
      <c r="X132" s="24">
        <v>67.5</v>
      </c>
    </row>
    <row r="133" spans="1:24" ht="12.75" hidden="1">
      <c r="A133" s="24">
        <v>1753</v>
      </c>
      <c r="B133" s="24">
        <v>143.33999633789062</v>
      </c>
      <c r="C133" s="24">
        <v>177.0399932861328</v>
      </c>
      <c r="D133" s="24">
        <v>8.653242111206055</v>
      </c>
      <c r="E133" s="24">
        <v>9.294167518615723</v>
      </c>
      <c r="F133" s="24">
        <v>29.686464842384005</v>
      </c>
      <c r="G133" s="24" t="s">
        <v>57</v>
      </c>
      <c r="H133" s="24">
        <v>5.883288785955045</v>
      </c>
      <c r="I133" s="24">
        <v>81.72328512384567</v>
      </c>
      <c r="J133" s="24" t="s">
        <v>60</v>
      </c>
      <c r="K133" s="24">
        <v>0.5902698344618388</v>
      </c>
      <c r="L133" s="24">
        <v>0.002741034981615504</v>
      </c>
      <c r="M133" s="24">
        <v>-0.13548492260732645</v>
      </c>
      <c r="N133" s="24">
        <v>-0.0011379044274453592</v>
      </c>
      <c r="O133" s="24">
        <v>0.024387965485618755</v>
      </c>
      <c r="P133" s="24">
        <v>0.00031339849852211166</v>
      </c>
      <c r="Q133" s="24">
        <v>-0.0025935643954874766</v>
      </c>
      <c r="R133" s="24">
        <v>-9.145592162475583E-05</v>
      </c>
      <c r="S133" s="24">
        <v>0.0003751558535680437</v>
      </c>
      <c r="T133" s="24">
        <v>2.2309732193991163E-05</v>
      </c>
      <c r="U133" s="24">
        <v>-4.301431066396273E-05</v>
      </c>
      <c r="V133" s="24">
        <v>-7.208066836438897E-06</v>
      </c>
      <c r="W133" s="24">
        <v>2.5053243682266242E-05</v>
      </c>
      <c r="X133" s="24">
        <v>67.5</v>
      </c>
    </row>
    <row r="134" spans="1:24" ht="12.75" hidden="1">
      <c r="A134" s="24">
        <v>1755</v>
      </c>
      <c r="B134" s="24">
        <v>145.39999389648438</v>
      </c>
      <c r="C134" s="24">
        <v>148.3000030517578</v>
      </c>
      <c r="D134" s="24">
        <v>8.28581428527832</v>
      </c>
      <c r="E134" s="24">
        <v>10.104174613952637</v>
      </c>
      <c r="F134" s="24">
        <v>34.444033684146525</v>
      </c>
      <c r="G134" s="24" t="s">
        <v>58</v>
      </c>
      <c r="H134" s="24">
        <v>21.13360299677541</v>
      </c>
      <c r="I134" s="24">
        <v>99.03359689325978</v>
      </c>
      <c r="J134" s="24" t="s">
        <v>61</v>
      </c>
      <c r="K134" s="24">
        <v>1.5773070986310498</v>
      </c>
      <c r="L134" s="24">
        <v>0.5036373294309504</v>
      </c>
      <c r="M134" s="24">
        <v>0.37497089262938305</v>
      </c>
      <c r="N134" s="24">
        <v>-0.11000541880703701</v>
      </c>
      <c r="O134" s="24">
        <v>0.06308862410709731</v>
      </c>
      <c r="P134" s="24">
        <v>0.014444664261424602</v>
      </c>
      <c r="Q134" s="24">
        <v>0.007813889461657831</v>
      </c>
      <c r="R134" s="24">
        <v>-0.0016908081954712436</v>
      </c>
      <c r="S134" s="24">
        <v>0.000804262063518683</v>
      </c>
      <c r="T134" s="24">
        <v>0.00021144667951683308</v>
      </c>
      <c r="U134" s="24">
        <v>0.00017485191470542925</v>
      </c>
      <c r="V134" s="24">
        <v>-6.243181858988651E-05</v>
      </c>
      <c r="W134" s="24">
        <v>4.935426022180403E-05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1756</v>
      </c>
      <c r="B136" s="24">
        <v>110.36</v>
      </c>
      <c r="C136" s="24">
        <v>98.36</v>
      </c>
      <c r="D136" s="24">
        <v>9.42520108727602</v>
      </c>
      <c r="E136" s="24">
        <v>10.292395876817588</v>
      </c>
      <c r="F136" s="24">
        <v>29.93766102784539</v>
      </c>
      <c r="G136" s="24" t="s">
        <v>59</v>
      </c>
      <c r="H136" s="24">
        <v>32.69996434386738</v>
      </c>
      <c r="I136" s="24">
        <v>75.55996434386738</v>
      </c>
      <c r="J136" s="24" t="s">
        <v>73</v>
      </c>
      <c r="K136" s="24">
        <v>3.328429078645427</v>
      </c>
      <c r="M136" s="24" t="s">
        <v>68</v>
      </c>
      <c r="N136" s="24">
        <v>2.1548059094792484</v>
      </c>
      <c r="X136" s="24">
        <v>67.5</v>
      </c>
    </row>
    <row r="137" spans="1:24" ht="12.75" hidden="1">
      <c r="A137" s="24">
        <v>1754</v>
      </c>
      <c r="B137" s="24">
        <v>146.1199951171875</v>
      </c>
      <c r="C137" s="24">
        <v>149.82000732421875</v>
      </c>
      <c r="D137" s="24">
        <v>8.926556587219238</v>
      </c>
      <c r="E137" s="24">
        <v>9.254240036010742</v>
      </c>
      <c r="F137" s="24">
        <v>21.98837821034079</v>
      </c>
      <c r="G137" s="24" t="s">
        <v>56</v>
      </c>
      <c r="H137" s="24">
        <v>-19.935130929890875</v>
      </c>
      <c r="I137" s="24">
        <v>58.684864187296625</v>
      </c>
      <c r="J137" s="24" t="s">
        <v>62</v>
      </c>
      <c r="K137" s="24">
        <v>1.4847270520674969</v>
      </c>
      <c r="L137" s="24">
        <v>0.9920402081584915</v>
      </c>
      <c r="M137" s="24">
        <v>0.3514894808292964</v>
      </c>
      <c r="N137" s="24">
        <v>0.1091061689482442</v>
      </c>
      <c r="O137" s="24">
        <v>0.05962939949891775</v>
      </c>
      <c r="P137" s="24">
        <v>0.028458525722596367</v>
      </c>
      <c r="Q137" s="24">
        <v>0.007258200757670376</v>
      </c>
      <c r="R137" s="24">
        <v>0.00167935261771471</v>
      </c>
      <c r="S137" s="24">
        <v>0.0007823954939043366</v>
      </c>
      <c r="T137" s="24">
        <v>0.00041878489654249086</v>
      </c>
      <c r="U137" s="24">
        <v>0.00015874797430796898</v>
      </c>
      <c r="V137" s="24">
        <v>6.232825699232598E-05</v>
      </c>
      <c r="W137" s="24">
        <v>4.8800056468105176E-05</v>
      </c>
      <c r="X137" s="24">
        <v>67.5</v>
      </c>
    </row>
    <row r="138" spans="1:24" ht="12.75" hidden="1">
      <c r="A138" s="24">
        <v>1755</v>
      </c>
      <c r="B138" s="24">
        <v>145.39999389648438</v>
      </c>
      <c r="C138" s="24">
        <v>148.3000030517578</v>
      </c>
      <c r="D138" s="24">
        <v>8.28581428527832</v>
      </c>
      <c r="E138" s="24">
        <v>10.104174613952637</v>
      </c>
      <c r="F138" s="24">
        <v>29.398146329703412</v>
      </c>
      <c r="G138" s="24" t="s">
        <v>57</v>
      </c>
      <c r="H138" s="24">
        <v>6.625651378474743</v>
      </c>
      <c r="I138" s="24">
        <v>84.52564527495912</v>
      </c>
      <c r="J138" s="24" t="s">
        <v>60</v>
      </c>
      <c r="K138" s="24">
        <v>1.0071243432422157</v>
      </c>
      <c r="L138" s="24">
        <v>0.005398603515207316</v>
      </c>
      <c r="M138" s="24">
        <v>-0.2354717859015832</v>
      </c>
      <c r="N138" s="24">
        <v>-0.0011284598245649199</v>
      </c>
      <c r="O138" s="24">
        <v>0.04091777704285827</v>
      </c>
      <c r="P138" s="24">
        <v>0.000617403848761638</v>
      </c>
      <c r="Q138" s="24">
        <v>-0.004719355337334745</v>
      </c>
      <c r="R138" s="24">
        <v>-9.067526355066736E-05</v>
      </c>
      <c r="S138" s="24">
        <v>0.0005740740049591501</v>
      </c>
      <c r="T138" s="24">
        <v>4.395333865427693E-05</v>
      </c>
      <c r="U138" s="24">
        <v>-9.335820447281852E-05</v>
      </c>
      <c r="V138" s="24">
        <v>-7.142547162095639E-06</v>
      </c>
      <c r="W138" s="24">
        <v>3.6887212541786716E-05</v>
      </c>
      <c r="X138" s="24">
        <v>67.5</v>
      </c>
    </row>
    <row r="139" spans="1:24" ht="12.75" hidden="1">
      <c r="A139" s="24">
        <v>1753</v>
      </c>
      <c r="B139" s="24">
        <v>143.33999633789062</v>
      </c>
      <c r="C139" s="24">
        <v>177.0399932861328</v>
      </c>
      <c r="D139" s="24">
        <v>8.653242111206055</v>
      </c>
      <c r="E139" s="24">
        <v>9.294167518615723</v>
      </c>
      <c r="F139" s="24">
        <v>30.647950785017763</v>
      </c>
      <c r="G139" s="24" t="s">
        <v>58</v>
      </c>
      <c r="H139" s="24">
        <v>8.530144524744259</v>
      </c>
      <c r="I139" s="24">
        <v>84.37014086263488</v>
      </c>
      <c r="J139" s="24" t="s">
        <v>61</v>
      </c>
      <c r="K139" s="24">
        <v>1.090923909532638</v>
      </c>
      <c r="L139" s="24">
        <v>0.9920255186653358</v>
      </c>
      <c r="M139" s="24">
        <v>0.26095573030299074</v>
      </c>
      <c r="N139" s="24">
        <v>-0.10910033309292483</v>
      </c>
      <c r="O139" s="24">
        <v>0.043375117365518134</v>
      </c>
      <c r="P139" s="24">
        <v>0.028451827688062738</v>
      </c>
      <c r="Q139" s="24">
        <v>0.005514450420360753</v>
      </c>
      <c r="R139" s="24">
        <v>-0.0016769028627816418</v>
      </c>
      <c r="S139" s="24">
        <v>0.0005315841849716491</v>
      </c>
      <c r="T139" s="24">
        <v>0.00041647196015247805</v>
      </c>
      <c r="U139" s="24">
        <v>0.00012839456765959762</v>
      </c>
      <c r="V139" s="24">
        <v>-6.1917652085158E-05</v>
      </c>
      <c r="W139" s="24">
        <v>3.194963320896355E-05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1756</v>
      </c>
      <c r="B141" s="24">
        <v>120.44</v>
      </c>
      <c r="C141" s="24">
        <v>100.04</v>
      </c>
      <c r="D141" s="24">
        <v>9.204431717420128</v>
      </c>
      <c r="E141" s="24">
        <v>9.945872771242074</v>
      </c>
      <c r="F141" s="24">
        <v>26.12971654568817</v>
      </c>
      <c r="G141" s="24" t="s">
        <v>59</v>
      </c>
      <c r="H141" s="24">
        <v>14.619465974707879</v>
      </c>
      <c r="I141" s="24">
        <v>67.55946597470788</v>
      </c>
      <c r="J141" s="24" t="s">
        <v>73</v>
      </c>
      <c r="K141" s="24">
        <v>2.7423152159760895</v>
      </c>
      <c r="M141" s="24" t="s">
        <v>68</v>
      </c>
      <c r="N141" s="24">
        <v>1.8490981753610538</v>
      </c>
      <c r="X141" s="24">
        <v>67.5</v>
      </c>
    </row>
    <row r="142" spans="1:24" ht="12.75" hidden="1">
      <c r="A142" s="24">
        <v>1753</v>
      </c>
      <c r="B142" s="24">
        <v>137.6199951171875</v>
      </c>
      <c r="C142" s="24">
        <v>198.52000427246094</v>
      </c>
      <c r="D142" s="24">
        <v>8.528057098388672</v>
      </c>
      <c r="E142" s="24">
        <v>9.005658149719238</v>
      </c>
      <c r="F142" s="24">
        <v>19.805669253959305</v>
      </c>
      <c r="G142" s="24" t="s">
        <v>56</v>
      </c>
      <c r="H142" s="24">
        <v>-14.81029359204257</v>
      </c>
      <c r="I142" s="24">
        <v>55.30970152514493</v>
      </c>
      <c r="J142" s="24" t="s">
        <v>62</v>
      </c>
      <c r="K142" s="24">
        <v>1.3021271171628097</v>
      </c>
      <c r="L142" s="24">
        <v>0.9566950170764792</v>
      </c>
      <c r="M142" s="24">
        <v>0.30826088812672264</v>
      </c>
      <c r="N142" s="24">
        <v>0.1815294173737511</v>
      </c>
      <c r="O142" s="24">
        <v>0.0522965440861378</v>
      </c>
      <c r="P142" s="24">
        <v>0.02744459096967279</v>
      </c>
      <c r="Q142" s="24">
        <v>0.006365502324518852</v>
      </c>
      <c r="R142" s="24">
        <v>0.002794100986434048</v>
      </c>
      <c r="S142" s="24">
        <v>0.0006861308078644845</v>
      </c>
      <c r="T142" s="24">
        <v>0.00040380886181359187</v>
      </c>
      <c r="U142" s="24">
        <v>0.00013918097060456399</v>
      </c>
      <c r="V142" s="24">
        <v>0.00010367889487153326</v>
      </c>
      <c r="W142" s="24">
        <v>4.2789198034719726E-05</v>
      </c>
      <c r="X142" s="24">
        <v>67.5</v>
      </c>
    </row>
    <row r="143" spans="1:24" ht="12.75" hidden="1">
      <c r="A143" s="24">
        <v>1755</v>
      </c>
      <c r="B143" s="24">
        <v>136.0399932861328</v>
      </c>
      <c r="C143" s="24">
        <v>148.83999633789062</v>
      </c>
      <c r="D143" s="24">
        <v>8.658742904663086</v>
      </c>
      <c r="E143" s="24">
        <v>10.002420425415039</v>
      </c>
      <c r="F143" s="24">
        <v>36.944825837226155</v>
      </c>
      <c r="G143" s="24" t="s">
        <v>57</v>
      </c>
      <c r="H143" s="24">
        <v>33.06893190309799</v>
      </c>
      <c r="I143" s="24">
        <v>101.6089251892308</v>
      </c>
      <c r="J143" s="24" t="s">
        <v>60</v>
      </c>
      <c r="K143" s="24">
        <v>-0.7053524633905016</v>
      </c>
      <c r="L143" s="24">
        <v>0.005206753333686646</v>
      </c>
      <c r="M143" s="24">
        <v>0.16991754898897932</v>
      </c>
      <c r="N143" s="24">
        <v>-0.0018781094881447813</v>
      </c>
      <c r="O143" s="24">
        <v>-0.027852663549887673</v>
      </c>
      <c r="P143" s="24">
        <v>0.0005956872461904628</v>
      </c>
      <c r="Q143" s="24">
        <v>0.0036469955423075228</v>
      </c>
      <c r="R143" s="24">
        <v>-0.0001509646022064159</v>
      </c>
      <c r="S143" s="24">
        <v>-0.0003253137095325603</v>
      </c>
      <c r="T143" s="24">
        <v>4.242059404287802E-05</v>
      </c>
      <c r="U143" s="24">
        <v>8.851782946344707E-05</v>
      </c>
      <c r="V143" s="24">
        <v>-1.1914935030927567E-05</v>
      </c>
      <c r="W143" s="24">
        <v>-1.9006618011821115E-05</v>
      </c>
      <c r="X143" s="24">
        <v>67.5</v>
      </c>
    </row>
    <row r="144" spans="1:24" ht="12.75" hidden="1">
      <c r="A144" s="24">
        <v>1754</v>
      </c>
      <c r="B144" s="24">
        <v>129.6199951171875</v>
      </c>
      <c r="C144" s="24">
        <v>149.72000122070312</v>
      </c>
      <c r="D144" s="24">
        <v>8.94715404510498</v>
      </c>
      <c r="E144" s="24">
        <v>9.21015739440918</v>
      </c>
      <c r="F144" s="24">
        <v>28.44722229240342</v>
      </c>
      <c r="G144" s="24" t="s">
        <v>58</v>
      </c>
      <c r="H144" s="24">
        <v>13.575656800720267</v>
      </c>
      <c r="I144" s="24">
        <v>75.69565191790777</v>
      </c>
      <c r="J144" s="24" t="s">
        <v>61</v>
      </c>
      <c r="K144" s="24">
        <v>1.094537770768867</v>
      </c>
      <c r="L144" s="24">
        <v>0.9566808482554079</v>
      </c>
      <c r="M144" s="24">
        <v>0.2572018695387995</v>
      </c>
      <c r="N144" s="24">
        <v>-0.18151970162162584</v>
      </c>
      <c r="O144" s="24">
        <v>0.04426237292023681</v>
      </c>
      <c r="P144" s="24">
        <v>0.027438125486216644</v>
      </c>
      <c r="Q144" s="24">
        <v>0.005217187303312386</v>
      </c>
      <c r="R144" s="24">
        <v>-0.0027900197152121308</v>
      </c>
      <c r="S144" s="24">
        <v>0.0006041080001878265</v>
      </c>
      <c r="T144" s="24">
        <v>0.00040157451373342643</v>
      </c>
      <c r="U144" s="24">
        <v>0.00010740547679475477</v>
      </c>
      <c r="V144" s="24">
        <v>-0.0001029919781584528</v>
      </c>
      <c r="W144" s="24">
        <v>3.833619621463741E-05</v>
      </c>
      <c r="X144" s="24">
        <v>67.5</v>
      </c>
    </row>
    <row r="145" s="100" customFormat="1" ht="12.75">
      <c r="A145" s="100" t="s">
        <v>93</v>
      </c>
    </row>
    <row r="146" spans="1:24" s="100" customFormat="1" ht="12.75">
      <c r="A146" s="100">
        <v>1756</v>
      </c>
      <c r="B146" s="100">
        <v>120.44</v>
      </c>
      <c r="C146" s="100">
        <v>100.04</v>
      </c>
      <c r="D146" s="100">
        <v>9.204431717420128</v>
      </c>
      <c r="E146" s="100">
        <v>9.945872771242074</v>
      </c>
      <c r="F146" s="100">
        <v>27.03089506364231</v>
      </c>
      <c r="G146" s="100" t="s">
        <v>59</v>
      </c>
      <c r="H146" s="100">
        <v>16.94950041325241</v>
      </c>
      <c r="I146" s="100">
        <v>69.8895004132524</v>
      </c>
      <c r="J146" s="100" t="s">
        <v>73</v>
      </c>
      <c r="K146" s="100">
        <v>2.672857034317187</v>
      </c>
      <c r="M146" s="100" t="s">
        <v>68</v>
      </c>
      <c r="N146" s="100">
        <v>1.9562151740440281</v>
      </c>
      <c r="X146" s="100">
        <v>67.5</v>
      </c>
    </row>
    <row r="147" spans="1:24" s="100" customFormat="1" ht="12.75">
      <c r="A147" s="100">
        <v>1753</v>
      </c>
      <c r="B147" s="100">
        <v>137.6199951171875</v>
      </c>
      <c r="C147" s="100">
        <v>198.52000427246094</v>
      </c>
      <c r="D147" s="100">
        <v>8.528057098388672</v>
      </c>
      <c r="E147" s="100">
        <v>9.005658149719238</v>
      </c>
      <c r="F147" s="100">
        <v>19.805669253959305</v>
      </c>
      <c r="G147" s="100" t="s">
        <v>56</v>
      </c>
      <c r="H147" s="100">
        <v>-14.81029359204257</v>
      </c>
      <c r="I147" s="100">
        <v>55.30970152514493</v>
      </c>
      <c r="J147" s="100" t="s">
        <v>62</v>
      </c>
      <c r="K147" s="100">
        <v>1.145024239863018</v>
      </c>
      <c r="L147" s="100">
        <v>1.1193427758991936</v>
      </c>
      <c r="M147" s="100">
        <v>0.2710690008785782</v>
      </c>
      <c r="N147" s="100">
        <v>0.1794001543042231</v>
      </c>
      <c r="O147" s="100">
        <v>0.0459870143547383</v>
      </c>
      <c r="P147" s="100">
        <v>0.03211042563262547</v>
      </c>
      <c r="Q147" s="100">
        <v>0.005597490482006658</v>
      </c>
      <c r="R147" s="100">
        <v>0.0027613257419923697</v>
      </c>
      <c r="S147" s="100">
        <v>0.0006033478010435665</v>
      </c>
      <c r="T147" s="100">
        <v>0.0004724636990792446</v>
      </c>
      <c r="U147" s="100">
        <v>0.00012237786385638655</v>
      </c>
      <c r="V147" s="100">
        <v>0.00010246084252436163</v>
      </c>
      <c r="W147" s="100">
        <v>3.7625792969990276E-05</v>
      </c>
      <c r="X147" s="100">
        <v>67.5</v>
      </c>
    </row>
    <row r="148" spans="1:24" s="100" customFormat="1" ht="12.75">
      <c r="A148" s="100">
        <v>1754</v>
      </c>
      <c r="B148" s="100">
        <v>129.6199951171875</v>
      </c>
      <c r="C148" s="100">
        <v>149.72000122070312</v>
      </c>
      <c r="D148" s="100">
        <v>8.94715404510498</v>
      </c>
      <c r="E148" s="100">
        <v>9.21015739440918</v>
      </c>
      <c r="F148" s="100">
        <v>36.35785022837103</v>
      </c>
      <c r="G148" s="100" t="s">
        <v>57</v>
      </c>
      <c r="H148" s="100">
        <v>34.62516850833559</v>
      </c>
      <c r="I148" s="100">
        <v>96.74516362552309</v>
      </c>
      <c r="J148" s="100" t="s">
        <v>60</v>
      </c>
      <c r="K148" s="100">
        <v>-0.6762539138006874</v>
      </c>
      <c r="L148" s="100">
        <v>0.006091753457290559</v>
      </c>
      <c r="M148" s="100">
        <v>0.16257045164842418</v>
      </c>
      <c r="N148" s="100">
        <v>-0.0018561042692096285</v>
      </c>
      <c r="O148" s="100">
        <v>-0.026757998674563174</v>
      </c>
      <c r="P148" s="100">
        <v>0.0006969447821923969</v>
      </c>
      <c r="Q148" s="100">
        <v>0.003473496617695611</v>
      </c>
      <c r="R148" s="100">
        <v>-0.00014919003774865595</v>
      </c>
      <c r="S148" s="100">
        <v>-0.0003170600230848008</v>
      </c>
      <c r="T148" s="100">
        <v>4.963085074287698E-05</v>
      </c>
      <c r="U148" s="100">
        <v>8.329624331863153E-05</v>
      </c>
      <c r="V148" s="100">
        <v>-1.1774602878211174E-05</v>
      </c>
      <c r="W148" s="100">
        <v>-1.8679365427525813E-05</v>
      </c>
      <c r="X148" s="100">
        <v>67.5</v>
      </c>
    </row>
    <row r="149" spans="1:24" s="100" customFormat="1" ht="12.75">
      <c r="A149" s="100">
        <v>1755</v>
      </c>
      <c r="B149" s="100">
        <v>136.0399932861328</v>
      </c>
      <c r="C149" s="100">
        <v>148.83999633789062</v>
      </c>
      <c r="D149" s="100">
        <v>8.658742904663086</v>
      </c>
      <c r="E149" s="100">
        <v>10.002420425415039</v>
      </c>
      <c r="F149" s="100">
        <v>28.24595293133504</v>
      </c>
      <c r="G149" s="100" t="s">
        <v>58</v>
      </c>
      <c r="H149" s="100">
        <v>9.144522833758074</v>
      </c>
      <c r="I149" s="100">
        <v>77.68451611989089</v>
      </c>
      <c r="J149" s="100" t="s">
        <v>61</v>
      </c>
      <c r="K149" s="100">
        <v>0.9239919663845213</v>
      </c>
      <c r="L149" s="100">
        <v>1.119326199325973</v>
      </c>
      <c r="M149" s="100">
        <v>0.2169083942316157</v>
      </c>
      <c r="N149" s="100">
        <v>-0.17939055226326964</v>
      </c>
      <c r="O149" s="100">
        <v>0.037400735236021526</v>
      </c>
      <c r="P149" s="100">
        <v>0.03210286127869205</v>
      </c>
      <c r="Q149" s="100">
        <v>0.00438938730838511</v>
      </c>
      <c r="R149" s="100">
        <v>-0.0027572925463262444</v>
      </c>
      <c r="S149" s="100">
        <v>0.0005133239822817288</v>
      </c>
      <c r="T149" s="100">
        <v>0.00046984968405031546</v>
      </c>
      <c r="U149" s="100">
        <v>8.965532561457582E-05</v>
      </c>
      <c r="V149" s="100">
        <v>-0.00010178203661679428</v>
      </c>
      <c r="W149" s="100">
        <v>3.266162279871475E-05</v>
      </c>
      <c r="X149" s="100">
        <v>67.5</v>
      </c>
    </row>
    <row r="150" ht="12.75" hidden="1">
      <c r="A150" s="24" t="s">
        <v>92</v>
      </c>
    </row>
    <row r="151" spans="1:24" ht="12.75" hidden="1">
      <c r="A151" s="24">
        <v>1756</v>
      </c>
      <c r="B151" s="24">
        <v>120.44</v>
      </c>
      <c r="C151" s="24">
        <v>100.04</v>
      </c>
      <c r="D151" s="24">
        <v>9.204431717420128</v>
      </c>
      <c r="E151" s="24">
        <v>9.945872771242074</v>
      </c>
      <c r="F151" s="24">
        <v>26.12971654568817</v>
      </c>
      <c r="G151" s="24" t="s">
        <v>59</v>
      </c>
      <c r="H151" s="24">
        <v>14.619465974707879</v>
      </c>
      <c r="I151" s="24">
        <v>67.55946597470788</v>
      </c>
      <c r="J151" s="24" t="s">
        <v>73</v>
      </c>
      <c r="K151" s="24">
        <v>3.8317879151950045</v>
      </c>
      <c r="M151" s="24" t="s">
        <v>68</v>
      </c>
      <c r="N151" s="24">
        <v>2.0277798293428937</v>
      </c>
      <c r="X151" s="24">
        <v>67.5</v>
      </c>
    </row>
    <row r="152" spans="1:24" ht="12.75" hidden="1">
      <c r="A152" s="24">
        <v>1755</v>
      </c>
      <c r="B152" s="24">
        <v>136.0399932861328</v>
      </c>
      <c r="C152" s="24">
        <v>148.83999633789062</v>
      </c>
      <c r="D152" s="24">
        <v>8.658742904663086</v>
      </c>
      <c r="E152" s="24">
        <v>10.002420425415039</v>
      </c>
      <c r="F152" s="24">
        <v>19.661417635036518</v>
      </c>
      <c r="G152" s="24" t="s">
        <v>56</v>
      </c>
      <c r="H152" s="24">
        <v>-14.46542483655955</v>
      </c>
      <c r="I152" s="24">
        <v>54.07456844957327</v>
      </c>
      <c r="J152" s="24" t="s">
        <v>62</v>
      </c>
      <c r="K152" s="24">
        <v>1.8916572990511167</v>
      </c>
      <c r="L152" s="24">
        <v>0.1188426619801957</v>
      </c>
      <c r="M152" s="24">
        <v>0.44782447244541035</v>
      </c>
      <c r="N152" s="24">
        <v>0.18130738128911233</v>
      </c>
      <c r="O152" s="24">
        <v>0.07597299318045099</v>
      </c>
      <c r="P152" s="24">
        <v>0.0034092993372275217</v>
      </c>
      <c r="Q152" s="24">
        <v>0.009247514800798932</v>
      </c>
      <c r="R152" s="24">
        <v>0.002790709956832476</v>
      </c>
      <c r="S152" s="24">
        <v>0.0009967865147746313</v>
      </c>
      <c r="T152" s="24">
        <v>5.017314624993883E-05</v>
      </c>
      <c r="U152" s="24">
        <v>0.00020224877654490496</v>
      </c>
      <c r="V152" s="24">
        <v>0.00010357258775412863</v>
      </c>
      <c r="W152" s="24">
        <v>6.216753832593886E-05</v>
      </c>
      <c r="X152" s="24">
        <v>67.5</v>
      </c>
    </row>
    <row r="153" spans="1:24" ht="12.75" hidden="1">
      <c r="A153" s="24">
        <v>1753</v>
      </c>
      <c r="B153" s="24">
        <v>137.6199951171875</v>
      </c>
      <c r="C153" s="24">
        <v>198.52000427246094</v>
      </c>
      <c r="D153" s="24">
        <v>8.528057098388672</v>
      </c>
      <c r="E153" s="24">
        <v>9.005658149719238</v>
      </c>
      <c r="F153" s="24">
        <v>29.269174701236597</v>
      </c>
      <c r="G153" s="24" t="s">
        <v>57</v>
      </c>
      <c r="H153" s="24">
        <v>11.617677861931583</v>
      </c>
      <c r="I153" s="24">
        <v>81.73767297911908</v>
      </c>
      <c r="J153" s="24" t="s">
        <v>60</v>
      </c>
      <c r="K153" s="24">
        <v>0.12280003974781536</v>
      </c>
      <c r="L153" s="24">
        <v>0.0006479101986078424</v>
      </c>
      <c r="M153" s="24">
        <v>-0.023989743732587835</v>
      </c>
      <c r="N153" s="24">
        <v>-0.0018753281440513122</v>
      </c>
      <c r="O153" s="24">
        <v>0.005749190469288405</v>
      </c>
      <c r="P153" s="24">
        <v>7.392961712391876E-05</v>
      </c>
      <c r="Q153" s="24">
        <v>-0.0002528517244025218</v>
      </c>
      <c r="R153" s="24">
        <v>-0.00015075555635000833</v>
      </c>
      <c r="S153" s="24">
        <v>0.0001424043228769683</v>
      </c>
      <c r="T153" s="24">
        <v>5.2578450094880765E-06</v>
      </c>
      <c r="U153" s="24">
        <v>1.0498334188739761E-05</v>
      </c>
      <c r="V153" s="24">
        <v>-1.1891409273079482E-05</v>
      </c>
      <c r="W153" s="24">
        <v>1.092626527430563E-05</v>
      </c>
      <c r="X153" s="24">
        <v>67.5</v>
      </c>
    </row>
    <row r="154" spans="1:24" ht="12.75" hidden="1">
      <c r="A154" s="24">
        <v>1754</v>
      </c>
      <c r="B154" s="24">
        <v>129.6199951171875</v>
      </c>
      <c r="C154" s="24">
        <v>149.72000122070312</v>
      </c>
      <c r="D154" s="24">
        <v>8.94715404510498</v>
      </c>
      <c r="E154" s="24">
        <v>9.21015739440918</v>
      </c>
      <c r="F154" s="24">
        <v>36.35785022837103</v>
      </c>
      <c r="G154" s="24" t="s">
        <v>58</v>
      </c>
      <c r="H154" s="24">
        <v>34.62516850833559</v>
      </c>
      <c r="I154" s="24">
        <v>96.74516362552309</v>
      </c>
      <c r="J154" s="24" t="s">
        <v>61</v>
      </c>
      <c r="K154" s="24">
        <v>1.8876672077702947</v>
      </c>
      <c r="L154" s="24">
        <v>0.11884089581837387</v>
      </c>
      <c r="M154" s="24">
        <v>0.44718145122159847</v>
      </c>
      <c r="N154" s="24">
        <v>-0.1812976824293893</v>
      </c>
      <c r="O154" s="24">
        <v>0.07575514835141368</v>
      </c>
      <c r="P154" s="24">
        <v>0.0034084976723670985</v>
      </c>
      <c r="Q154" s="24">
        <v>0.009244057334118065</v>
      </c>
      <c r="R154" s="24">
        <v>-0.0027866350362746677</v>
      </c>
      <c r="S154" s="24">
        <v>0.0009865618910451124</v>
      </c>
      <c r="T154" s="24">
        <v>4.989689038882034E-05</v>
      </c>
      <c r="U154" s="24">
        <v>0.00020197611886847524</v>
      </c>
      <c r="V154" s="24">
        <v>-0.00010288768303148243</v>
      </c>
      <c r="W154" s="24">
        <v>6.119983291368187E-05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1756</v>
      </c>
      <c r="B156" s="24">
        <v>120.44</v>
      </c>
      <c r="C156" s="24">
        <v>100.04</v>
      </c>
      <c r="D156" s="24">
        <v>9.204431717420128</v>
      </c>
      <c r="E156" s="24">
        <v>9.945872771242074</v>
      </c>
      <c r="F156" s="24">
        <v>35.12818036704358</v>
      </c>
      <c r="G156" s="24" t="s">
        <v>59</v>
      </c>
      <c r="H156" s="24">
        <v>37.885367436000976</v>
      </c>
      <c r="I156" s="24">
        <v>90.82536743600097</v>
      </c>
      <c r="J156" s="24" t="s">
        <v>73</v>
      </c>
      <c r="K156" s="24">
        <v>3.057490466041349</v>
      </c>
      <c r="M156" s="24" t="s">
        <v>68</v>
      </c>
      <c r="N156" s="24">
        <v>2.1499753029439646</v>
      </c>
      <c r="X156" s="24">
        <v>67.5</v>
      </c>
    </row>
    <row r="157" spans="1:24" ht="12.75" hidden="1">
      <c r="A157" s="24">
        <v>1755</v>
      </c>
      <c r="B157" s="24">
        <v>136.0399932861328</v>
      </c>
      <c r="C157" s="24">
        <v>148.83999633789062</v>
      </c>
      <c r="D157" s="24">
        <v>8.658742904663086</v>
      </c>
      <c r="E157" s="24">
        <v>10.002420425415039</v>
      </c>
      <c r="F157" s="24">
        <v>19.661417635036518</v>
      </c>
      <c r="G157" s="24" t="s">
        <v>56</v>
      </c>
      <c r="H157" s="24">
        <v>-14.46542483655955</v>
      </c>
      <c r="I157" s="24">
        <v>54.07456844957327</v>
      </c>
      <c r="J157" s="24" t="s">
        <v>62</v>
      </c>
      <c r="K157" s="24">
        <v>1.2984574219699185</v>
      </c>
      <c r="L157" s="24">
        <v>1.1139882997098762</v>
      </c>
      <c r="M157" s="24">
        <v>0.307392402472956</v>
      </c>
      <c r="N157" s="24">
        <v>0.17958122820007286</v>
      </c>
      <c r="O157" s="24">
        <v>0.05214847453651401</v>
      </c>
      <c r="P157" s="24">
        <v>0.031956763506701666</v>
      </c>
      <c r="Q157" s="24">
        <v>0.006347538548066398</v>
      </c>
      <c r="R157" s="24">
        <v>0.0027641497640463093</v>
      </c>
      <c r="S157" s="24">
        <v>0.0006842572851212887</v>
      </c>
      <c r="T157" s="24">
        <v>0.00047024927241551273</v>
      </c>
      <c r="U157" s="24">
        <v>0.00013883259009666123</v>
      </c>
      <c r="V157" s="24">
        <v>0.0001025836127675186</v>
      </c>
      <c r="W157" s="24">
        <v>4.268484568746831E-05</v>
      </c>
      <c r="X157" s="24">
        <v>67.5</v>
      </c>
    </row>
    <row r="158" spans="1:24" ht="12.75" hidden="1">
      <c r="A158" s="24">
        <v>1754</v>
      </c>
      <c r="B158" s="24">
        <v>129.6199951171875</v>
      </c>
      <c r="C158" s="24">
        <v>149.72000122070312</v>
      </c>
      <c r="D158" s="24">
        <v>8.94715404510498</v>
      </c>
      <c r="E158" s="24">
        <v>9.21015739440918</v>
      </c>
      <c r="F158" s="24">
        <v>28.44722229240342</v>
      </c>
      <c r="G158" s="24" t="s">
        <v>57</v>
      </c>
      <c r="H158" s="24">
        <v>13.575656800720267</v>
      </c>
      <c r="I158" s="24">
        <v>75.69565191790777</v>
      </c>
      <c r="J158" s="24" t="s">
        <v>60</v>
      </c>
      <c r="K158" s="24">
        <v>0.9385004913938486</v>
      </c>
      <c r="L158" s="24">
        <v>0.006062918590542824</v>
      </c>
      <c r="M158" s="24">
        <v>-0.21974772505738893</v>
      </c>
      <c r="N158" s="24">
        <v>-0.0018573193803056395</v>
      </c>
      <c r="O158" s="24">
        <v>0.038077986903789274</v>
      </c>
      <c r="P158" s="24">
        <v>0.0006933704647176327</v>
      </c>
      <c r="Q158" s="24">
        <v>-0.004419688352168767</v>
      </c>
      <c r="R158" s="24">
        <v>-0.00014926469728772848</v>
      </c>
      <c r="S158" s="24">
        <v>0.0005300567052637767</v>
      </c>
      <c r="T158" s="24">
        <v>4.9359175800008116E-05</v>
      </c>
      <c r="U158" s="24">
        <v>-8.849688375426721E-05</v>
      </c>
      <c r="V158" s="24">
        <v>-1.1766082275108864E-05</v>
      </c>
      <c r="W158" s="24">
        <v>3.394213247705913E-05</v>
      </c>
      <c r="X158" s="24">
        <v>67.5</v>
      </c>
    </row>
    <row r="159" spans="1:24" ht="12.75" hidden="1">
      <c r="A159" s="24">
        <v>1753</v>
      </c>
      <c r="B159" s="24">
        <v>137.6199951171875</v>
      </c>
      <c r="C159" s="24">
        <v>198.52000427246094</v>
      </c>
      <c r="D159" s="24">
        <v>8.528057098388672</v>
      </c>
      <c r="E159" s="24">
        <v>9.005658149719238</v>
      </c>
      <c r="F159" s="24">
        <v>28.317390346572036</v>
      </c>
      <c r="G159" s="24" t="s">
        <v>58</v>
      </c>
      <c r="H159" s="24">
        <v>8.959706152024538</v>
      </c>
      <c r="I159" s="24">
        <v>79.07970126921204</v>
      </c>
      <c r="J159" s="24" t="s">
        <v>61</v>
      </c>
      <c r="K159" s="24">
        <v>0.8973341096393648</v>
      </c>
      <c r="L159" s="24">
        <v>1.1139718007690615</v>
      </c>
      <c r="M159" s="24">
        <v>0.21494424028151574</v>
      </c>
      <c r="N159" s="24">
        <v>-0.17957162327763868</v>
      </c>
      <c r="O159" s="24">
        <v>0.03563046884115199</v>
      </c>
      <c r="P159" s="24">
        <v>0.03194924054217747</v>
      </c>
      <c r="Q159" s="24">
        <v>0.00455605097522982</v>
      </c>
      <c r="R159" s="24">
        <v>-0.0027601166584441447</v>
      </c>
      <c r="S159" s="24">
        <v>0.0004327215287531537</v>
      </c>
      <c r="T159" s="24">
        <v>0.00046765163313268026</v>
      </c>
      <c r="U159" s="24">
        <v>0.0001069709756837399</v>
      </c>
      <c r="V159" s="24">
        <v>-0.00010190660879615009</v>
      </c>
      <c r="W159" s="24">
        <v>2.5882961466430957E-05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1756</v>
      </c>
      <c r="B161" s="24">
        <v>120.44</v>
      </c>
      <c r="C161" s="24">
        <v>100.04</v>
      </c>
      <c r="D161" s="24">
        <v>9.204431717420128</v>
      </c>
      <c r="E161" s="24">
        <v>9.945872771242074</v>
      </c>
      <c r="F161" s="24">
        <v>27.03089506364231</v>
      </c>
      <c r="G161" s="24" t="s">
        <v>59</v>
      </c>
      <c r="H161" s="24">
        <v>16.94950041325241</v>
      </c>
      <c r="I161" s="24">
        <v>69.8895004132524</v>
      </c>
      <c r="J161" s="24" t="s">
        <v>73</v>
      </c>
      <c r="K161" s="24">
        <v>3.357931969701807</v>
      </c>
      <c r="M161" s="24" t="s">
        <v>68</v>
      </c>
      <c r="N161" s="24">
        <v>1.7816865578872956</v>
      </c>
      <c r="X161" s="24">
        <v>67.5</v>
      </c>
    </row>
    <row r="162" spans="1:24" ht="12.75" hidden="1">
      <c r="A162" s="24">
        <v>1754</v>
      </c>
      <c r="B162" s="24">
        <v>129.6199951171875</v>
      </c>
      <c r="C162" s="24">
        <v>149.72000122070312</v>
      </c>
      <c r="D162" s="24">
        <v>8.94715404510498</v>
      </c>
      <c r="E162" s="24">
        <v>9.21015739440918</v>
      </c>
      <c r="F162" s="24">
        <v>18.738394537232544</v>
      </c>
      <c r="G162" s="24" t="s">
        <v>56</v>
      </c>
      <c r="H162" s="24">
        <v>-12.258712500165359</v>
      </c>
      <c r="I162" s="24">
        <v>49.861282617022134</v>
      </c>
      <c r="J162" s="24" t="s">
        <v>62</v>
      </c>
      <c r="K162" s="24">
        <v>1.770275815246957</v>
      </c>
      <c r="L162" s="24">
        <v>0.0997094255625774</v>
      </c>
      <c r="M162" s="24">
        <v>0.4190891596720087</v>
      </c>
      <c r="N162" s="24">
        <v>0.18256777400527216</v>
      </c>
      <c r="O162" s="24">
        <v>0.07109801462012338</v>
      </c>
      <c r="P162" s="24">
        <v>0.0028604030999773147</v>
      </c>
      <c r="Q162" s="24">
        <v>0.008654122938806815</v>
      </c>
      <c r="R162" s="24">
        <v>0.002810122355464031</v>
      </c>
      <c r="S162" s="24">
        <v>0.0009328285499340318</v>
      </c>
      <c r="T162" s="24">
        <v>4.210028747942773E-05</v>
      </c>
      <c r="U162" s="24">
        <v>0.0001892711610267306</v>
      </c>
      <c r="V162" s="24">
        <v>0.00010429482120101809</v>
      </c>
      <c r="W162" s="24">
        <v>5.817945470020361E-05</v>
      </c>
      <c r="X162" s="24">
        <v>67.5</v>
      </c>
    </row>
    <row r="163" spans="1:24" ht="12.75" hidden="1">
      <c r="A163" s="24">
        <v>1753</v>
      </c>
      <c r="B163" s="24">
        <v>137.6199951171875</v>
      </c>
      <c r="C163" s="24">
        <v>198.52000427246094</v>
      </c>
      <c r="D163" s="24">
        <v>8.528057098388672</v>
      </c>
      <c r="E163" s="24">
        <v>9.005658149719238</v>
      </c>
      <c r="F163" s="24">
        <v>28.317390346572036</v>
      </c>
      <c r="G163" s="24" t="s">
        <v>57</v>
      </c>
      <c r="H163" s="24">
        <v>8.959706152024538</v>
      </c>
      <c r="I163" s="24">
        <v>79.07970126921204</v>
      </c>
      <c r="J163" s="24" t="s">
        <v>60</v>
      </c>
      <c r="K163" s="24">
        <v>0.31408474341664955</v>
      </c>
      <c r="L163" s="24">
        <v>0.0005439046888292725</v>
      </c>
      <c r="M163" s="24">
        <v>-0.06966229819662517</v>
      </c>
      <c r="N163" s="24">
        <v>-0.0018882533186018791</v>
      </c>
      <c r="O163" s="24">
        <v>0.013368053640338122</v>
      </c>
      <c r="P163" s="24">
        <v>6.199882396891305E-05</v>
      </c>
      <c r="Q163" s="24">
        <v>-0.0012140446026790255</v>
      </c>
      <c r="R163" s="24">
        <v>-0.00015179207260988687</v>
      </c>
      <c r="S163" s="24">
        <v>0.0002368836444904165</v>
      </c>
      <c r="T163" s="24">
        <v>4.4057174060236E-06</v>
      </c>
      <c r="U163" s="24">
        <v>-1.1628190230383616E-05</v>
      </c>
      <c r="V163" s="24">
        <v>-1.197169404989726E-05</v>
      </c>
      <c r="W163" s="24">
        <v>1.663883229418491E-05</v>
      </c>
      <c r="X163" s="24">
        <v>67.5</v>
      </c>
    </row>
    <row r="164" spans="1:24" ht="12.75" hidden="1">
      <c r="A164" s="24">
        <v>1755</v>
      </c>
      <c r="B164" s="24">
        <v>136.0399932861328</v>
      </c>
      <c r="C164" s="24">
        <v>148.83999633789062</v>
      </c>
      <c r="D164" s="24">
        <v>8.658742904663086</v>
      </c>
      <c r="E164" s="24">
        <v>10.002420425415039</v>
      </c>
      <c r="F164" s="24">
        <v>36.944825837226155</v>
      </c>
      <c r="G164" s="24" t="s">
        <v>58</v>
      </c>
      <c r="H164" s="24">
        <v>33.06893190309799</v>
      </c>
      <c r="I164" s="24">
        <v>101.6089251892308</v>
      </c>
      <c r="J164" s="24" t="s">
        <v>61</v>
      </c>
      <c r="K164" s="24">
        <v>1.7421903558455305</v>
      </c>
      <c r="L164" s="24">
        <v>0.09970794207939825</v>
      </c>
      <c r="M164" s="24">
        <v>0.4132588631409554</v>
      </c>
      <c r="N164" s="24">
        <v>-0.18255800887565826</v>
      </c>
      <c r="O164" s="24">
        <v>0.06982995650000308</v>
      </c>
      <c r="P164" s="24">
        <v>0.002859731113266823</v>
      </c>
      <c r="Q164" s="24">
        <v>0.008568543606861568</v>
      </c>
      <c r="R164" s="24">
        <v>-0.002806019746789304</v>
      </c>
      <c r="S164" s="24">
        <v>0.000902250099775537</v>
      </c>
      <c r="T164" s="24">
        <v>4.186912776723107E-05</v>
      </c>
      <c r="U164" s="24">
        <v>0.0001889136246763917</v>
      </c>
      <c r="V164" s="24">
        <v>-0.00010360544517991314</v>
      </c>
      <c r="W164" s="24">
        <v>5.574942339700953E-05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1756</v>
      </c>
      <c r="B166" s="24">
        <v>120.44</v>
      </c>
      <c r="C166" s="24">
        <v>100.04</v>
      </c>
      <c r="D166" s="24">
        <v>9.204431717420128</v>
      </c>
      <c r="E166" s="24">
        <v>9.945872771242074</v>
      </c>
      <c r="F166" s="24">
        <v>35.12818036704358</v>
      </c>
      <c r="G166" s="24" t="s">
        <v>59</v>
      </c>
      <c r="H166" s="24">
        <v>37.885367436000976</v>
      </c>
      <c r="I166" s="24">
        <v>90.82536743600097</v>
      </c>
      <c r="J166" s="24" t="s">
        <v>73</v>
      </c>
      <c r="K166" s="24">
        <v>3.0870462316419314</v>
      </c>
      <c r="M166" s="24" t="s">
        <v>68</v>
      </c>
      <c r="N166" s="24">
        <v>2.0074137277675055</v>
      </c>
      <c r="X166" s="24">
        <v>67.5</v>
      </c>
    </row>
    <row r="167" spans="1:24" ht="12.75" hidden="1">
      <c r="A167" s="24">
        <v>1754</v>
      </c>
      <c r="B167" s="24">
        <v>129.6199951171875</v>
      </c>
      <c r="C167" s="24">
        <v>149.72000122070312</v>
      </c>
      <c r="D167" s="24">
        <v>8.94715404510498</v>
      </c>
      <c r="E167" s="24">
        <v>9.21015739440918</v>
      </c>
      <c r="F167" s="24">
        <v>18.738394537232544</v>
      </c>
      <c r="G167" s="24" t="s">
        <v>56</v>
      </c>
      <c r="H167" s="24">
        <v>-12.258712500165359</v>
      </c>
      <c r="I167" s="24">
        <v>49.861282617022134</v>
      </c>
      <c r="J167" s="24" t="s">
        <v>62</v>
      </c>
      <c r="K167" s="24">
        <v>1.4371225765486808</v>
      </c>
      <c r="L167" s="24">
        <v>0.9322073043931305</v>
      </c>
      <c r="M167" s="24">
        <v>0.34021951606246187</v>
      </c>
      <c r="N167" s="24">
        <v>0.18127549891440856</v>
      </c>
      <c r="O167" s="24">
        <v>0.057717452855025136</v>
      </c>
      <c r="P167" s="24">
        <v>0.026742032596148907</v>
      </c>
      <c r="Q167" s="24">
        <v>0.007025422969412033</v>
      </c>
      <c r="R167" s="24">
        <v>0.002790241527717152</v>
      </c>
      <c r="S167" s="24">
        <v>0.00075731268906524</v>
      </c>
      <c r="T167" s="24">
        <v>0.0003935218844916005</v>
      </c>
      <c r="U167" s="24">
        <v>0.00015365992901991306</v>
      </c>
      <c r="V167" s="24">
        <v>0.00010355551976569002</v>
      </c>
      <c r="W167" s="24">
        <v>4.723805020025598E-05</v>
      </c>
      <c r="X167" s="24">
        <v>67.5</v>
      </c>
    </row>
    <row r="168" spans="1:24" ht="12.75" hidden="1">
      <c r="A168" s="24">
        <v>1755</v>
      </c>
      <c r="B168" s="24">
        <v>136.0399932861328</v>
      </c>
      <c r="C168" s="24">
        <v>148.83999633789062</v>
      </c>
      <c r="D168" s="24">
        <v>8.658742904663086</v>
      </c>
      <c r="E168" s="24">
        <v>10.002420425415039</v>
      </c>
      <c r="F168" s="24">
        <v>28.24595293133504</v>
      </c>
      <c r="G168" s="24" t="s">
        <v>57</v>
      </c>
      <c r="H168" s="24">
        <v>9.144522833758074</v>
      </c>
      <c r="I168" s="24">
        <v>77.68451611989089</v>
      </c>
      <c r="J168" s="24" t="s">
        <v>60</v>
      </c>
      <c r="K168" s="24">
        <v>1.1089975359269473</v>
      </c>
      <c r="L168" s="24">
        <v>0.005073899355921975</v>
      </c>
      <c r="M168" s="24">
        <v>-0.2600630868543509</v>
      </c>
      <c r="N168" s="24">
        <v>-0.0018747119899573785</v>
      </c>
      <c r="O168" s="24">
        <v>0.04493231752692079</v>
      </c>
      <c r="P168" s="24">
        <v>0.000580180676301833</v>
      </c>
      <c r="Q168" s="24">
        <v>-0.0052495221458584256</v>
      </c>
      <c r="R168" s="24">
        <v>-0.0001506657893821174</v>
      </c>
      <c r="S168" s="24">
        <v>0.000620302182329517</v>
      </c>
      <c r="T168" s="24">
        <v>4.1296678037921015E-05</v>
      </c>
      <c r="U168" s="24">
        <v>-0.00010638866943617915</v>
      </c>
      <c r="V168" s="24">
        <v>-1.1875383007258757E-05</v>
      </c>
      <c r="W168" s="24">
        <v>3.956806187256517E-05</v>
      </c>
      <c r="X168" s="24">
        <v>67.5</v>
      </c>
    </row>
    <row r="169" spans="1:24" ht="12.75" hidden="1">
      <c r="A169" s="24">
        <v>1753</v>
      </c>
      <c r="B169" s="24">
        <v>137.6199951171875</v>
      </c>
      <c r="C169" s="24">
        <v>198.52000427246094</v>
      </c>
      <c r="D169" s="24">
        <v>8.528057098388672</v>
      </c>
      <c r="E169" s="24">
        <v>9.005658149719238</v>
      </c>
      <c r="F169" s="24">
        <v>29.269174701236597</v>
      </c>
      <c r="G169" s="24" t="s">
        <v>58</v>
      </c>
      <c r="H169" s="24">
        <v>11.617677861931583</v>
      </c>
      <c r="I169" s="24">
        <v>81.73767297911908</v>
      </c>
      <c r="J169" s="24" t="s">
        <v>61</v>
      </c>
      <c r="K169" s="24">
        <v>0.9140272235190144</v>
      </c>
      <c r="L169" s="24">
        <v>0.9321934959595205</v>
      </c>
      <c r="M169" s="24">
        <v>0.21935475824691397</v>
      </c>
      <c r="N169" s="24">
        <v>-0.1812658047222985</v>
      </c>
      <c r="O169" s="24">
        <v>0.03622694033080929</v>
      </c>
      <c r="P169" s="24">
        <v>0.026735738212294358</v>
      </c>
      <c r="Q169" s="24">
        <v>0.0046689490401249974</v>
      </c>
      <c r="R169" s="24">
        <v>-0.0027861707777713856</v>
      </c>
      <c r="S169" s="24">
        <v>0.00043445104628308064</v>
      </c>
      <c r="T169" s="24">
        <v>0.00039134902319649766</v>
      </c>
      <c r="U169" s="24">
        <v>0.00011087301205435036</v>
      </c>
      <c r="V169" s="24">
        <v>-0.00010287235271137297</v>
      </c>
      <c r="W169" s="24">
        <v>2.5803136754487017E-05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1756</v>
      </c>
      <c r="B171" s="24">
        <v>96.66</v>
      </c>
      <c r="C171" s="24">
        <v>110.36</v>
      </c>
      <c r="D171" s="24">
        <v>9.73133790088446</v>
      </c>
      <c r="E171" s="24">
        <v>10.0665384305757</v>
      </c>
      <c r="F171" s="24">
        <v>22.729201412354545</v>
      </c>
      <c r="G171" s="24" t="s">
        <v>59</v>
      </c>
      <c r="H171" s="24">
        <v>26.36977824366116</v>
      </c>
      <c r="I171" s="24">
        <v>55.529778243661156</v>
      </c>
      <c r="J171" s="24" t="s">
        <v>73</v>
      </c>
      <c r="K171" s="24">
        <v>0.9958045479660559</v>
      </c>
      <c r="M171" s="24" t="s">
        <v>68</v>
      </c>
      <c r="N171" s="24">
        <v>0.8595000984473533</v>
      </c>
      <c r="X171" s="24">
        <v>67.5</v>
      </c>
    </row>
    <row r="172" spans="1:24" ht="12.75" hidden="1">
      <c r="A172" s="24">
        <v>1753</v>
      </c>
      <c r="B172" s="24">
        <v>124.72000122070312</v>
      </c>
      <c r="C172" s="24">
        <v>169.72000122070312</v>
      </c>
      <c r="D172" s="24">
        <v>8.885539054870605</v>
      </c>
      <c r="E172" s="24">
        <v>9.382575035095215</v>
      </c>
      <c r="F172" s="24">
        <v>19.849550839664076</v>
      </c>
      <c r="G172" s="24" t="s">
        <v>56</v>
      </c>
      <c r="H172" s="24">
        <v>-4.046716193326745</v>
      </c>
      <c r="I172" s="24">
        <v>53.17328502737639</v>
      </c>
      <c r="J172" s="24" t="s">
        <v>62</v>
      </c>
      <c r="K172" s="24">
        <v>0.48924240023902615</v>
      </c>
      <c r="L172" s="24">
        <v>0.841429606042025</v>
      </c>
      <c r="M172" s="24">
        <v>0.11582142443914657</v>
      </c>
      <c r="N172" s="24">
        <v>0.18451374531743164</v>
      </c>
      <c r="O172" s="24">
        <v>0.01964906740023963</v>
      </c>
      <c r="P172" s="24">
        <v>0.024137872987868528</v>
      </c>
      <c r="Q172" s="24">
        <v>0.002391574689894699</v>
      </c>
      <c r="R172" s="24">
        <v>0.00284009677449303</v>
      </c>
      <c r="S172" s="24">
        <v>0.0002578524123335463</v>
      </c>
      <c r="T172" s="24">
        <v>0.0003551733234956225</v>
      </c>
      <c r="U172" s="24">
        <v>5.230369098652934E-05</v>
      </c>
      <c r="V172" s="24">
        <v>0.00010539568621729974</v>
      </c>
      <c r="W172" s="24">
        <v>1.6095015546981865E-05</v>
      </c>
      <c r="X172" s="24">
        <v>67.5</v>
      </c>
    </row>
    <row r="173" spans="1:24" ht="12.75" hidden="1">
      <c r="A173" s="24">
        <v>1755</v>
      </c>
      <c r="B173" s="24">
        <v>138.66000366210938</v>
      </c>
      <c r="C173" s="24">
        <v>145.66000366210938</v>
      </c>
      <c r="D173" s="24">
        <v>8.698516845703125</v>
      </c>
      <c r="E173" s="24">
        <v>9.43150806427002</v>
      </c>
      <c r="F173" s="24">
        <v>32.83888230626496</v>
      </c>
      <c r="G173" s="24" t="s">
        <v>57</v>
      </c>
      <c r="H173" s="24">
        <v>18.753312442455552</v>
      </c>
      <c r="I173" s="24">
        <v>89.91331610456493</v>
      </c>
      <c r="J173" s="24" t="s">
        <v>60</v>
      </c>
      <c r="K173" s="24">
        <v>0.2944675088147733</v>
      </c>
      <c r="L173" s="24">
        <v>0.004580051766085976</v>
      </c>
      <c r="M173" s="24">
        <v>-0.0686547359833437</v>
      </c>
      <c r="N173" s="24">
        <v>-0.001908405604061294</v>
      </c>
      <c r="O173" s="24">
        <v>0.011994632150537208</v>
      </c>
      <c r="P173" s="24">
        <v>0.0005238229524632036</v>
      </c>
      <c r="Q173" s="24">
        <v>-0.001366638601951176</v>
      </c>
      <c r="R173" s="24">
        <v>-0.0001533874480320685</v>
      </c>
      <c r="S173" s="24">
        <v>0.0001708489243399125</v>
      </c>
      <c r="T173" s="24">
        <v>3.729022002821524E-05</v>
      </c>
      <c r="U173" s="24">
        <v>-2.6428170039092238E-05</v>
      </c>
      <c r="V173" s="24">
        <v>-1.2098221911063264E-05</v>
      </c>
      <c r="W173" s="24">
        <v>1.1058910057139605E-05</v>
      </c>
      <c r="X173" s="24">
        <v>67.5</v>
      </c>
    </row>
    <row r="174" spans="1:24" ht="12.75" hidden="1">
      <c r="A174" s="24">
        <v>1754</v>
      </c>
      <c r="B174" s="24">
        <v>139.5399932861328</v>
      </c>
      <c r="C174" s="24">
        <v>154.44000244140625</v>
      </c>
      <c r="D174" s="24">
        <v>8.685892105102539</v>
      </c>
      <c r="E174" s="24">
        <v>8.943211555480957</v>
      </c>
      <c r="F174" s="24">
        <v>28.51144426060125</v>
      </c>
      <c r="G174" s="24" t="s">
        <v>58</v>
      </c>
      <c r="H174" s="24">
        <v>6.14109113515498</v>
      </c>
      <c r="I174" s="24">
        <v>78.18108442128779</v>
      </c>
      <c r="J174" s="24" t="s">
        <v>61</v>
      </c>
      <c r="K174" s="24">
        <v>0.39070066859945973</v>
      </c>
      <c r="L174" s="24">
        <v>0.8414171409294307</v>
      </c>
      <c r="M174" s="24">
        <v>0.09327984555181419</v>
      </c>
      <c r="N174" s="24">
        <v>-0.18450387583765393</v>
      </c>
      <c r="O174" s="24">
        <v>0.015563246745857975</v>
      </c>
      <c r="P174" s="24">
        <v>0.024132188501935457</v>
      </c>
      <c r="Q174" s="24">
        <v>0.0019626330347270373</v>
      </c>
      <c r="R174" s="24">
        <v>-0.00283595168845873</v>
      </c>
      <c r="S174" s="24">
        <v>0.00019312822579344545</v>
      </c>
      <c r="T174" s="24">
        <v>0.0003532103186674668</v>
      </c>
      <c r="U174" s="24">
        <v>4.5135661280180415E-05</v>
      </c>
      <c r="V174" s="24">
        <v>-0.00010469901479864162</v>
      </c>
      <c r="W174" s="24">
        <v>1.1694017008953101E-05</v>
      </c>
      <c r="X174" s="24">
        <v>67.5</v>
      </c>
    </row>
    <row r="175" s="100" customFormat="1" ht="12.75">
      <c r="A175" s="100" t="s">
        <v>88</v>
      </c>
    </row>
    <row r="176" spans="1:24" s="100" customFormat="1" ht="12.75">
      <c r="A176" s="100">
        <v>1756</v>
      </c>
      <c r="B176" s="100">
        <v>96.66</v>
      </c>
      <c r="C176" s="100">
        <v>110.36</v>
      </c>
      <c r="D176" s="100">
        <v>9.73133790088446</v>
      </c>
      <c r="E176" s="100">
        <v>10.0665384305757</v>
      </c>
      <c r="F176" s="100">
        <v>21.597612227411656</v>
      </c>
      <c r="G176" s="100" t="s">
        <v>59</v>
      </c>
      <c r="H176" s="100">
        <v>23.605189406472668</v>
      </c>
      <c r="I176" s="100">
        <v>52.765189406472665</v>
      </c>
      <c r="J176" s="100" t="s">
        <v>73</v>
      </c>
      <c r="K176" s="100">
        <v>0.8671896581024581</v>
      </c>
      <c r="M176" s="100" t="s">
        <v>68</v>
      </c>
      <c r="N176" s="100">
        <v>0.7148488592897803</v>
      </c>
      <c r="X176" s="100">
        <v>67.5</v>
      </c>
    </row>
    <row r="177" spans="1:24" s="100" customFormat="1" ht="12.75">
      <c r="A177" s="100">
        <v>1753</v>
      </c>
      <c r="B177" s="100">
        <v>124.72000122070312</v>
      </c>
      <c r="C177" s="100">
        <v>169.72000122070312</v>
      </c>
      <c r="D177" s="100">
        <v>8.885539054870605</v>
      </c>
      <c r="E177" s="100">
        <v>9.382575035095215</v>
      </c>
      <c r="F177" s="100">
        <v>19.849550839664076</v>
      </c>
      <c r="G177" s="100" t="s">
        <v>56</v>
      </c>
      <c r="H177" s="100">
        <v>-4.046716193326745</v>
      </c>
      <c r="I177" s="100">
        <v>53.17328502737639</v>
      </c>
      <c r="J177" s="100" t="s">
        <v>62</v>
      </c>
      <c r="K177" s="100">
        <v>0.538926329961279</v>
      </c>
      <c r="L177" s="100">
        <v>0.7252214174905827</v>
      </c>
      <c r="M177" s="100">
        <v>0.12758356075810243</v>
      </c>
      <c r="N177" s="100">
        <v>0.1833248545362432</v>
      </c>
      <c r="O177" s="100">
        <v>0.021644605812433666</v>
      </c>
      <c r="P177" s="100">
        <v>0.020804241355017628</v>
      </c>
      <c r="Q177" s="100">
        <v>0.0026344631737709257</v>
      </c>
      <c r="R177" s="100">
        <v>0.0028217958438330726</v>
      </c>
      <c r="S177" s="100">
        <v>0.00028402294823447194</v>
      </c>
      <c r="T177" s="100">
        <v>0.00030611905888430616</v>
      </c>
      <c r="U177" s="100">
        <v>5.760678887289081E-05</v>
      </c>
      <c r="V177" s="100">
        <v>0.00010471691833445701</v>
      </c>
      <c r="W177" s="100">
        <v>1.772578793895093E-05</v>
      </c>
      <c r="X177" s="100">
        <v>67.5</v>
      </c>
    </row>
    <row r="178" spans="1:24" s="100" customFormat="1" ht="12.75">
      <c r="A178" s="100">
        <v>1754</v>
      </c>
      <c r="B178" s="100">
        <v>139.5399932861328</v>
      </c>
      <c r="C178" s="100">
        <v>154.44000244140625</v>
      </c>
      <c r="D178" s="100">
        <v>8.685892105102539</v>
      </c>
      <c r="E178" s="100">
        <v>8.943211555480957</v>
      </c>
      <c r="F178" s="100">
        <v>32.98006403663</v>
      </c>
      <c r="G178" s="100" t="s">
        <v>57</v>
      </c>
      <c r="H178" s="100">
        <v>18.394470401497756</v>
      </c>
      <c r="I178" s="100">
        <v>90.43446368763057</v>
      </c>
      <c r="J178" s="100" t="s">
        <v>60</v>
      </c>
      <c r="K178" s="100">
        <v>0.20236001995641303</v>
      </c>
      <c r="L178" s="100">
        <v>0.0039477020395582395</v>
      </c>
      <c r="M178" s="100">
        <v>-0.04655825478082153</v>
      </c>
      <c r="N178" s="100">
        <v>-0.0018961265263319068</v>
      </c>
      <c r="O178" s="100">
        <v>0.00834280643339313</v>
      </c>
      <c r="P178" s="100">
        <v>0.000451487066042323</v>
      </c>
      <c r="Q178" s="100">
        <v>-0.0008966849763788073</v>
      </c>
      <c r="R178" s="100">
        <v>-0.0001524053190961899</v>
      </c>
      <c r="S178" s="100">
        <v>0.00012695033600580122</v>
      </c>
      <c r="T178" s="100">
        <v>3.2140269568977404E-05</v>
      </c>
      <c r="U178" s="100">
        <v>-1.528746677292155E-05</v>
      </c>
      <c r="V178" s="100">
        <v>-1.2021607883903235E-05</v>
      </c>
      <c r="W178" s="100">
        <v>8.448797609123838E-06</v>
      </c>
      <c r="X178" s="100">
        <v>67.5</v>
      </c>
    </row>
    <row r="179" spans="1:24" s="100" customFormat="1" ht="12.75">
      <c r="A179" s="100">
        <v>1755</v>
      </c>
      <c r="B179" s="100">
        <v>138.66000366210938</v>
      </c>
      <c r="C179" s="100">
        <v>145.66000366210938</v>
      </c>
      <c r="D179" s="100">
        <v>8.698516845703125</v>
      </c>
      <c r="E179" s="100">
        <v>9.43150806427002</v>
      </c>
      <c r="F179" s="100">
        <v>29.26218533177658</v>
      </c>
      <c r="G179" s="100" t="s">
        <v>58</v>
      </c>
      <c r="H179" s="100">
        <v>8.960266422248509</v>
      </c>
      <c r="I179" s="100">
        <v>80.12027008435788</v>
      </c>
      <c r="J179" s="100" t="s">
        <v>61</v>
      </c>
      <c r="K179" s="100">
        <v>0.49949175313389654</v>
      </c>
      <c r="L179" s="100">
        <v>0.725210672863863</v>
      </c>
      <c r="M179" s="100">
        <v>0.11878507434640313</v>
      </c>
      <c r="N179" s="100">
        <v>-0.18331504846828822</v>
      </c>
      <c r="O179" s="100">
        <v>0.019972144141042328</v>
      </c>
      <c r="P179" s="100">
        <v>0.02079934176331122</v>
      </c>
      <c r="Q179" s="100">
        <v>0.002477166176721238</v>
      </c>
      <c r="R179" s="100">
        <v>-0.0028176771289458963</v>
      </c>
      <c r="S179" s="100">
        <v>0.0002540721301359433</v>
      </c>
      <c r="T179" s="100">
        <v>0.0003044271362481452</v>
      </c>
      <c r="U179" s="100">
        <v>5.554129530279822E-05</v>
      </c>
      <c r="V179" s="100">
        <v>-0.00010402458329333031</v>
      </c>
      <c r="W179" s="100">
        <v>1.558272688000151E-05</v>
      </c>
      <c r="X179" s="100">
        <v>67.5</v>
      </c>
    </row>
    <row r="180" ht="12.75" hidden="1">
      <c r="A180" s="24" t="s">
        <v>87</v>
      </c>
    </row>
    <row r="181" spans="1:24" ht="12.75" hidden="1">
      <c r="A181" s="24">
        <v>1756</v>
      </c>
      <c r="B181" s="24">
        <v>96.66</v>
      </c>
      <c r="C181" s="24">
        <v>110.36</v>
      </c>
      <c r="D181" s="24">
        <v>9.73133790088446</v>
      </c>
      <c r="E181" s="24">
        <v>10.0665384305757</v>
      </c>
      <c r="F181" s="24">
        <v>22.729201412354545</v>
      </c>
      <c r="G181" s="24" t="s">
        <v>59</v>
      </c>
      <c r="H181" s="24">
        <v>26.36977824366116</v>
      </c>
      <c r="I181" s="24">
        <v>55.529778243661156</v>
      </c>
      <c r="J181" s="24" t="s">
        <v>73</v>
      </c>
      <c r="K181" s="24">
        <v>1.94844024902008</v>
      </c>
      <c r="M181" s="24" t="s">
        <v>68</v>
      </c>
      <c r="N181" s="24">
        <v>1.2006301201743417</v>
      </c>
      <c r="X181" s="24">
        <v>67.5</v>
      </c>
    </row>
    <row r="182" spans="1:24" ht="12.75" hidden="1">
      <c r="A182" s="24">
        <v>1755</v>
      </c>
      <c r="B182" s="24">
        <v>138.66000366210938</v>
      </c>
      <c r="C182" s="24">
        <v>145.66000366210938</v>
      </c>
      <c r="D182" s="24">
        <v>8.698516845703125</v>
      </c>
      <c r="E182" s="24">
        <v>9.43150806427002</v>
      </c>
      <c r="F182" s="24">
        <v>22.35192798748387</v>
      </c>
      <c r="G182" s="24" t="s">
        <v>56</v>
      </c>
      <c r="H182" s="24">
        <v>-9.96011421575956</v>
      </c>
      <c r="I182" s="24">
        <v>61.199889446349815</v>
      </c>
      <c r="J182" s="24" t="s">
        <v>62</v>
      </c>
      <c r="K182" s="24">
        <v>1.2147717392472883</v>
      </c>
      <c r="L182" s="24">
        <v>0.5943421731558324</v>
      </c>
      <c r="M182" s="24">
        <v>0.287581060755617</v>
      </c>
      <c r="N182" s="24">
        <v>0.1846878272173043</v>
      </c>
      <c r="O182" s="24">
        <v>0.048787785557034544</v>
      </c>
      <c r="P182" s="24">
        <v>0.017049780231520283</v>
      </c>
      <c r="Q182" s="24">
        <v>0.005938440545650518</v>
      </c>
      <c r="R182" s="24">
        <v>0.0028427636565603745</v>
      </c>
      <c r="S182" s="24">
        <v>0.000640142186297446</v>
      </c>
      <c r="T182" s="24">
        <v>0.00025088983155433805</v>
      </c>
      <c r="U182" s="24">
        <v>0.00012987408818232376</v>
      </c>
      <c r="V182" s="24">
        <v>0.00010550198040386953</v>
      </c>
      <c r="W182" s="24">
        <v>3.993155956984974E-05</v>
      </c>
      <c r="X182" s="24">
        <v>67.5</v>
      </c>
    </row>
    <row r="183" spans="1:24" ht="12.75" hidden="1">
      <c r="A183" s="24">
        <v>1753</v>
      </c>
      <c r="B183" s="24">
        <v>124.72000122070312</v>
      </c>
      <c r="C183" s="24">
        <v>169.72000122070312</v>
      </c>
      <c r="D183" s="24">
        <v>8.885539054870605</v>
      </c>
      <c r="E183" s="24">
        <v>9.382575035095215</v>
      </c>
      <c r="F183" s="24">
        <v>26.0107034496033</v>
      </c>
      <c r="G183" s="24" t="s">
        <v>57</v>
      </c>
      <c r="H183" s="24">
        <v>12.457875092982022</v>
      </c>
      <c r="I183" s="24">
        <v>69.67787631368515</v>
      </c>
      <c r="J183" s="24" t="s">
        <v>60</v>
      </c>
      <c r="K183" s="24">
        <v>0.5393198500919241</v>
      </c>
      <c r="L183" s="24">
        <v>0.00323546580717093</v>
      </c>
      <c r="M183" s="24">
        <v>-0.12473899477042201</v>
      </c>
      <c r="N183" s="24">
        <v>-0.0019101439870089882</v>
      </c>
      <c r="O183" s="24">
        <v>0.02213006958400017</v>
      </c>
      <c r="P183" s="24">
        <v>0.00036992680733214815</v>
      </c>
      <c r="Q183" s="24">
        <v>-0.002434506793489576</v>
      </c>
      <c r="R183" s="24">
        <v>-0.0001535325918927513</v>
      </c>
      <c r="S183" s="24">
        <v>0.00032824481968344986</v>
      </c>
      <c r="T183" s="24">
        <v>2.6330052530941518E-05</v>
      </c>
      <c r="U183" s="24">
        <v>-4.371377701227028E-05</v>
      </c>
      <c r="V183" s="24">
        <v>-1.210701635805142E-05</v>
      </c>
      <c r="W183" s="24">
        <v>2.1604531271125358E-05</v>
      </c>
      <c r="X183" s="24">
        <v>67.5</v>
      </c>
    </row>
    <row r="184" spans="1:24" ht="12.75" hidden="1">
      <c r="A184" s="24">
        <v>1754</v>
      </c>
      <c r="B184" s="24">
        <v>139.5399932861328</v>
      </c>
      <c r="C184" s="24">
        <v>154.44000244140625</v>
      </c>
      <c r="D184" s="24">
        <v>8.685892105102539</v>
      </c>
      <c r="E184" s="24">
        <v>8.943211555480957</v>
      </c>
      <c r="F184" s="24">
        <v>32.98006403663</v>
      </c>
      <c r="G184" s="24" t="s">
        <v>58</v>
      </c>
      <c r="H184" s="24">
        <v>18.394470401497756</v>
      </c>
      <c r="I184" s="24">
        <v>90.43446368763057</v>
      </c>
      <c r="J184" s="24" t="s">
        <v>61</v>
      </c>
      <c r="K184" s="24">
        <v>1.0884872428148649</v>
      </c>
      <c r="L184" s="24">
        <v>0.5943333665146254</v>
      </c>
      <c r="M184" s="24">
        <v>0.2591197593565387</v>
      </c>
      <c r="N184" s="24">
        <v>-0.1846779490686361</v>
      </c>
      <c r="O184" s="24">
        <v>0.04347997285839193</v>
      </c>
      <c r="P184" s="24">
        <v>0.01704576663281405</v>
      </c>
      <c r="Q184" s="24">
        <v>0.005416479741186072</v>
      </c>
      <c r="R184" s="24">
        <v>-0.0028386146181345585</v>
      </c>
      <c r="S184" s="24">
        <v>0.0005495792545471977</v>
      </c>
      <c r="T184" s="24">
        <v>0.00024950438054487534</v>
      </c>
      <c r="U184" s="24">
        <v>0.00012229629790190509</v>
      </c>
      <c r="V184" s="24">
        <v>-0.00010480499999544079</v>
      </c>
      <c r="W184" s="24">
        <v>3.3582341762233095E-05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1756</v>
      </c>
      <c r="B186" s="24">
        <v>96.66</v>
      </c>
      <c r="C186" s="24">
        <v>110.36</v>
      </c>
      <c r="D186" s="24">
        <v>9.73133790088446</v>
      </c>
      <c r="E186" s="24">
        <v>10.0665384305757</v>
      </c>
      <c r="F186" s="24">
        <v>26.35609107949522</v>
      </c>
      <c r="G186" s="24" t="s">
        <v>59</v>
      </c>
      <c r="H186" s="24">
        <v>35.230642964630874</v>
      </c>
      <c r="I186" s="24">
        <v>64.39064296463087</v>
      </c>
      <c r="J186" s="24" t="s">
        <v>73</v>
      </c>
      <c r="K186" s="24">
        <v>2.8393972162772214</v>
      </c>
      <c r="M186" s="24" t="s">
        <v>68</v>
      </c>
      <c r="N186" s="24">
        <v>1.7236684070531105</v>
      </c>
      <c r="X186" s="24">
        <v>67.5</v>
      </c>
    </row>
    <row r="187" spans="1:24" ht="12.75" hidden="1">
      <c r="A187" s="24">
        <v>1755</v>
      </c>
      <c r="B187" s="24">
        <v>138.66000366210938</v>
      </c>
      <c r="C187" s="24">
        <v>145.66000366210938</v>
      </c>
      <c r="D187" s="24">
        <v>8.698516845703125</v>
      </c>
      <c r="E187" s="24">
        <v>9.43150806427002</v>
      </c>
      <c r="F187" s="24">
        <v>22.35192798748387</v>
      </c>
      <c r="G187" s="24" t="s">
        <v>56</v>
      </c>
      <c r="H187" s="24">
        <v>-9.96011421575956</v>
      </c>
      <c r="I187" s="24">
        <v>61.199889446349815</v>
      </c>
      <c r="J187" s="24" t="s">
        <v>62</v>
      </c>
      <c r="K187" s="24">
        <v>1.4754696342330276</v>
      </c>
      <c r="L187" s="24">
        <v>0.709527949816143</v>
      </c>
      <c r="M187" s="24">
        <v>0.34929771655114467</v>
      </c>
      <c r="N187" s="24">
        <v>0.18155289652771409</v>
      </c>
      <c r="O187" s="24">
        <v>0.059257562804820245</v>
      </c>
      <c r="P187" s="24">
        <v>0.020354065694045298</v>
      </c>
      <c r="Q187" s="24">
        <v>0.007212892198855125</v>
      </c>
      <c r="R187" s="24">
        <v>0.002794521400460969</v>
      </c>
      <c r="S187" s="24">
        <v>0.0007775096831096846</v>
      </c>
      <c r="T187" s="24">
        <v>0.00029952672378914677</v>
      </c>
      <c r="U187" s="24">
        <v>0.00015775808544979763</v>
      </c>
      <c r="V187" s="24">
        <v>0.00010371667881291839</v>
      </c>
      <c r="W187" s="24">
        <v>4.8495655171355125E-05</v>
      </c>
      <c r="X187" s="24">
        <v>67.5</v>
      </c>
    </row>
    <row r="188" spans="1:24" ht="12.75" hidden="1">
      <c r="A188" s="24">
        <v>1754</v>
      </c>
      <c r="B188" s="24">
        <v>139.5399932861328</v>
      </c>
      <c r="C188" s="24">
        <v>154.44000244140625</v>
      </c>
      <c r="D188" s="24">
        <v>8.685892105102539</v>
      </c>
      <c r="E188" s="24">
        <v>8.943211555480957</v>
      </c>
      <c r="F188" s="24">
        <v>28.51144426060125</v>
      </c>
      <c r="G188" s="24" t="s">
        <v>57</v>
      </c>
      <c r="H188" s="24">
        <v>6.14109113515498</v>
      </c>
      <c r="I188" s="24">
        <v>78.18108442128779</v>
      </c>
      <c r="J188" s="24" t="s">
        <v>60</v>
      </c>
      <c r="K188" s="24">
        <v>1.1225789222748597</v>
      </c>
      <c r="L188" s="24">
        <v>0.0038623019046394335</v>
      </c>
      <c r="M188" s="24">
        <v>-0.26316112782628254</v>
      </c>
      <c r="N188" s="24">
        <v>-0.0018775056686158357</v>
      </c>
      <c r="O188" s="24">
        <v>0.045496628170051186</v>
      </c>
      <c r="P188" s="24">
        <v>0.0004415519275245494</v>
      </c>
      <c r="Q188" s="24">
        <v>-0.005307878725766273</v>
      </c>
      <c r="R188" s="24">
        <v>-0.0001508967903187126</v>
      </c>
      <c r="S188" s="24">
        <v>0.0006292251421497687</v>
      </c>
      <c r="T188" s="24">
        <v>3.142439763883313E-05</v>
      </c>
      <c r="U188" s="24">
        <v>-0.00010728318727566111</v>
      </c>
      <c r="V188" s="24">
        <v>-1.189379811900383E-05</v>
      </c>
      <c r="W188" s="24">
        <v>4.016856771152687E-05</v>
      </c>
      <c r="X188" s="24">
        <v>67.5</v>
      </c>
    </row>
    <row r="189" spans="1:24" ht="12.75" hidden="1">
      <c r="A189" s="24">
        <v>1753</v>
      </c>
      <c r="B189" s="24">
        <v>124.72000122070312</v>
      </c>
      <c r="C189" s="24">
        <v>169.72000122070312</v>
      </c>
      <c r="D189" s="24">
        <v>8.885539054870605</v>
      </c>
      <c r="E189" s="24">
        <v>9.382575035095215</v>
      </c>
      <c r="F189" s="24">
        <v>26.977667818108372</v>
      </c>
      <c r="G189" s="24" t="s">
        <v>58</v>
      </c>
      <c r="H189" s="24">
        <v>15.048194259050732</v>
      </c>
      <c r="I189" s="24">
        <v>72.26819547975386</v>
      </c>
      <c r="J189" s="24" t="s">
        <v>61</v>
      </c>
      <c r="K189" s="24">
        <v>0.9575109423959389</v>
      </c>
      <c r="L189" s="24">
        <v>0.7095174375547768</v>
      </c>
      <c r="M189" s="24">
        <v>0.22968481793327736</v>
      </c>
      <c r="N189" s="24">
        <v>-0.1815431882777957</v>
      </c>
      <c r="O189" s="24">
        <v>0.03796729612078427</v>
      </c>
      <c r="P189" s="24">
        <v>0.02034927571617258</v>
      </c>
      <c r="Q189" s="24">
        <v>0.004883875234366961</v>
      </c>
      <c r="R189" s="24">
        <v>-0.002790444411972015</v>
      </c>
      <c r="S189" s="24">
        <v>0.00045672423607240895</v>
      </c>
      <c r="T189" s="24">
        <v>0.00029787374086497845</v>
      </c>
      <c r="U189" s="24">
        <v>0.00011566300727873662</v>
      </c>
      <c r="V189" s="24">
        <v>-0.00010303245619845454</v>
      </c>
      <c r="W189" s="24">
        <v>2.7171947639127086E-05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1756</v>
      </c>
      <c r="B191" s="24">
        <v>96.66</v>
      </c>
      <c r="C191" s="24">
        <v>110.36</v>
      </c>
      <c r="D191" s="24">
        <v>9.73133790088446</v>
      </c>
      <c r="E191" s="24">
        <v>10.0665384305757</v>
      </c>
      <c r="F191" s="24">
        <v>21.597612227411656</v>
      </c>
      <c r="G191" s="24" t="s">
        <v>59</v>
      </c>
      <c r="H191" s="24">
        <v>23.605189406472668</v>
      </c>
      <c r="I191" s="24">
        <v>52.765189406472665</v>
      </c>
      <c r="J191" s="24" t="s">
        <v>73</v>
      </c>
      <c r="K191" s="24">
        <v>1.821082063339359</v>
      </c>
      <c r="M191" s="24" t="s">
        <v>68</v>
      </c>
      <c r="N191" s="24">
        <v>1.1328228687270243</v>
      </c>
      <c r="X191" s="24">
        <v>67.5</v>
      </c>
    </row>
    <row r="192" spans="1:24" ht="12.75" hidden="1">
      <c r="A192" s="24">
        <v>1754</v>
      </c>
      <c r="B192" s="24">
        <v>139.5399932861328</v>
      </c>
      <c r="C192" s="24">
        <v>154.44000244140625</v>
      </c>
      <c r="D192" s="24">
        <v>8.685892105102539</v>
      </c>
      <c r="E192" s="24">
        <v>8.943211555480957</v>
      </c>
      <c r="F192" s="24">
        <v>22.506431512618402</v>
      </c>
      <c r="G192" s="24" t="s">
        <v>56</v>
      </c>
      <c r="H192" s="24">
        <v>-10.325223384369693</v>
      </c>
      <c r="I192" s="24">
        <v>61.71476990176312</v>
      </c>
      <c r="J192" s="24" t="s">
        <v>62</v>
      </c>
      <c r="K192" s="24">
        <v>1.165842375354836</v>
      </c>
      <c r="L192" s="24">
        <v>0.5910571601534113</v>
      </c>
      <c r="M192" s="24">
        <v>0.2759976566246816</v>
      </c>
      <c r="N192" s="24">
        <v>0.18398236822338418</v>
      </c>
      <c r="O192" s="24">
        <v>0.04682280128483312</v>
      </c>
      <c r="P192" s="24">
        <v>0.016955554366436414</v>
      </c>
      <c r="Q192" s="24">
        <v>0.005699244562570435</v>
      </c>
      <c r="R192" s="24">
        <v>0.0028318991813936593</v>
      </c>
      <c r="S192" s="24">
        <v>0.0006143573390559867</v>
      </c>
      <c r="T192" s="24">
        <v>0.0002494977272316326</v>
      </c>
      <c r="U192" s="24">
        <v>0.00012463826738699443</v>
      </c>
      <c r="V192" s="24">
        <v>0.00010509661921682309</v>
      </c>
      <c r="W192" s="24">
        <v>3.832354700725475E-05</v>
      </c>
      <c r="X192" s="24">
        <v>67.5</v>
      </c>
    </row>
    <row r="193" spans="1:24" ht="12.75" hidden="1">
      <c r="A193" s="24">
        <v>1753</v>
      </c>
      <c r="B193" s="24">
        <v>124.72000122070312</v>
      </c>
      <c r="C193" s="24">
        <v>169.72000122070312</v>
      </c>
      <c r="D193" s="24">
        <v>8.885539054870605</v>
      </c>
      <c r="E193" s="24">
        <v>9.382575035095215</v>
      </c>
      <c r="F193" s="24">
        <v>26.977667818108372</v>
      </c>
      <c r="G193" s="24" t="s">
        <v>57</v>
      </c>
      <c r="H193" s="24">
        <v>15.048194259050732</v>
      </c>
      <c r="I193" s="24">
        <v>72.26819547975386</v>
      </c>
      <c r="J193" s="24" t="s">
        <v>60</v>
      </c>
      <c r="K193" s="24">
        <v>0.3334687211864998</v>
      </c>
      <c r="L193" s="24">
        <v>0.003217538214747282</v>
      </c>
      <c r="M193" s="24">
        <v>-0.07593261353391537</v>
      </c>
      <c r="N193" s="24">
        <v>-0.0019029352974244949</v>
      </c>
      <c r="O193" s="24">
        <v>0.013875625940938014</v>
      </c>
      <c r="P193" s="24">
        <v>0.00036791077417129363</v>
      </c>
      <c r="Q193" s="24">
        <v>-0.0014236316649859399</v>
      </c>
      <c r="R193" s="24">
        <v>-0.00015295620230627784</v>
      </c>
      <c r="S193" s="24">
        <v>0.0002212944224949226</v>
      </c>
      <c r="T193" s="24">
        <v>2.6188778102942417E-05</v>
      </c>
      <c r="U193" s="24">
        <v>-2.1498110692451028E-05</v>
      </c>
      <c r="V193" s="24">
        <v>-1.2063349712765954E-05</v>
      </c>
      <c r="W193" s="24">
        <v>1.4988612117477571E-05</v>
      </c>
      <c r="X193" s="24">
        <v>67.5</v>
      </c>
    </row>
    <row r="194" spans="1:24" ht="12.75" hidden="1">
      <c r="A194" s="24">
        <v>1755</v>
      </c>
      <c r="B194" s="24">
        <v>138.66000366210938</v>
      </c>
      <c r="C194" s="24">
        <v>145.66000366210938</v>
      </c>
      <c r="D194" s="24">
        <v>8.698516845703125</v>
      </c>
      <c r="E194" s="24">
        <v>9.43150806427002</v>
      </c>
      <c r="F194" s="24">
        <v>32.83888230626496</v>
      </c>
      <c r="G194" s="24" t="s">
        <v>58</v>
      </c>
      <c r="H194" s="24">
        <v>18.753312442455552</v>
      </c>
      <c r="I194" s="24">
        <v>89.91331610456493</v>
      </c>
      <c r="J194" s="24" t="s">
        <v>61</v>
      </c>
      <c r="K194" s="24">
        <v>1.1171334101902273</v>
      </c>
      <c r="L194" s="24">
        <v>0.5910484024311815</v>
      </c>
      <c r="M194" s="24">
        <v>0.26534683842892254</v>
      </c>
      <c r="N194" s="24">
        <v>-0.18397252690099883</v>
      </c>
      <c r="O194" s="24">
        <v>0.04471958994563946</v>
      </c>
      <c r="P194" s="24">
        <v>0.01695156233317241</v>
      </c>
      <c r="Q194" s="24">
        <v>0.00551857422405806</v>
      </c>
      <c r="R194" s="24">
        <v>-0.0028277654382487453</v>
      </c>
      <c r="S194" s="24">
        <v>0.0005731175434625879</v>
      </c>
      <c r="T194" s="24">
        <v>0.0002481194546891174</v>
      </c>
      <c r="U194" s="24">
        <v>0.0001227702282065446</v>
      </c>
      <c r="V194" s="24">
        <v>-0.00010440198735902213</v>
      </c>
      <c r="W194" s="24">
        <v>3.5270891142825825E-05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1756</v>
      </c>
      <c r="B196" s="24">
        <v>96.66</v>
      </c>
      <c r="C196" s="24">
        <v>110.36</v>
      </c>
      <c r="D196" s="24">
        <v>9.73133790088446</v>
      </c>
      <c r="E196" s="24">
        <v>10.0665384305757</v>
      </c>
      <c r="F196" s="24">
        <v>26.35609107949522</v>
      </c>
      <c r="G196" s="24" t="s">
        <v>59</v>
      </c>
      <c r="H196" s="24">
        <v>35.230642964630874</v>
      </c>
      <c r="I196" s="24">
        <v>64.39064296463087</v>
      </c>
      <c r="J196" s="24" t="s">
        <v>73</v>
      </c>
      <c r="K196" s="24">
        <v>2.6017507873683443</v>
      </c>
      <c r="M196" s="24" t="s">
        <v>68</v>
      </c>
      <c r="N196" s="24">
        <v>1.6743763462801604</v>
      </c>
      <c r="X196" s="24">
        <v>67.5</v>
      </c>
    </row>
    <row r="197" spans="1:24" ht="12.75" hidden="1">
      <c r="A197" s="24">
        <v>1754</v>
      </c>
      <c r="B197" s="24">
        <v>139.5399932861328</v>
      </c>
      <c r="C197" s="24">
        <v>154.44000244140625</v>
      </c>
      <c r="D197" s="24">
        <v>8.685892105102539</v>
      </c>
      <c r="E197" s="24">
        <v>8.943211555480957</v>
      </c>
      <c r="F197" s="24">
        <v>22.506431512618402</v>
      </c>
      <c r="G197" s="24" t="s">
        <v>56</v>
      </c>
      <c r="H197" s="24">
        <v>-10.325223384369693</v>
      </c>
      <c r="I197" s="24">
        <v>61.71476990176312</v>
      </c>
      <c r="J197" s="24" t="s">
        <v>62</v>
      </c>
      <c r="K197" s="24">
        <v>1.3374643597043019</v>
      </c>
      <c r="L197" s="24">
        <v>0.8224511253208208</v>
      </c>
      <c r="M197" s="24">
        <v>0.3166267659521383</v>
      </c>
      <c r="N197" s="24">
        <v>0.18102042177587344</v>
      </c>
      <c r="O197" s="24">
        <v>0.053715025890666686</v>
      </c>
      <c r="P197" s="24">
        <v>0.02359347145572915</v>
      </c>
      <c r="Q197" s="24">
        <v>0.006538232984468328</v>
      </c>
      <c r="R197" s="24">
        <v>0.002786320715357768</v>
      </c>
      <c r="S197" s="24">
        <v>0.0007047967395581159</v>
      </c>
      <c r="T197" s="24">
        <v>0.00034718906919082714</v>
      </c>
      <c r="U197" s="24">
        <v>0.00014300327782439527</v>
      </c>
      <c r="V197" s="24">
        <v>0.00010340981455519541</v>
      </c>
      <c r="W197" s="24">
        <v>4.396270994929693E-05</v>
      </c>
      <c r="X197" s="24">
        <v>67.5</v>
      </c>
    </row>
    <row r="198" spans="1:24" ht="12.75" hidden="1">
      <c r="A198" s="24">
        <v>1755</v>
      </c>
      <c r="B198" s="24">
        <v>138.66000366210938</v>
      </c>
      <c r="C198" s="24">
        <v>145.66000366210938</v>
      </c>
      <c r="D198" s="24">
        <v>8.698516845703125</v>
      </c>
      <c r="E198" s="24">
        <v>9.43150806427002</v>
      </c>
      <c r="F198" s="24">
        <v>29.26218533177658</v>
      </c>
      <c r="G198" s="24" t="s">
        <v>57</v>
      </c>
      <c r="H198" s="24">
        <v>8.960266422248509</v>
      </c>
      <c r="I198" s="24">
        <v>80.12027008435788</v>
      </c>
      <c r="J198" s="24" t="s">
        <v>60</v>
      </c>
      <c r="K198" s="24">
        <v>1.013815323694004</v>
      </c>
      <c r="L198" s="24">
        <v>0.004476715888626343</v>
      </c>
      <c r="M198" s="24">
        <v>-0.23764361600177902</v>
      </c>
      <c r="N198" s="24">
        <v>-0.0018720670876916268</v>
      </c>
      <c r="O198" s="24">
        <v>0.04109183172775191</v>
      </c>
      <c r="P198" s="24">
        <v>0.000511870906369292</v>
      </c>
      <c r="Q198" s="24">
        <v>-0.004792208205490084</v>
      </c>
      <c r="R198" s="24">
        <v>-0.00015045763803472867</v>
      </c>
      <c r="S198" s="24">
        <v>0.0005685820979711081</v>
      </c>
      <c r="T198" s="24">
        <v>3.643300568353616E-05</v>
      </c>
      <c r="U198" s="24">
        <v>-9.679956170117241E-05</v>
      </c>
      <c r="V198" s="24">
        <v>-1.1860042747196655E-05</v>
      </c>
      <c r="W198" s="24">
        <v>3.6306942003637855E-05</v>
      </c>
      <c r="X198" s="24">
        <v>67.5</v>
      </c>
    </row>
    <row r="199" spans="1:24" ht="12.75" hidden="1">
      <c r="A199" s="24">
        <v>1753</v>
      </c>
      <c r="B199" s="24">
        <v>124.72000122070312</v>
      </c>
      <c r="C199" s="24">
        <v>169.72000122070312</v>
      </c>
      <c r="D199" s="24">
        <v>8.885539054870605</v>
      </c>
      <c r="E199" s="24">
        <v>9.382575035095215</v>
      </c>
      <c r="F199" s="24">
        <v>26.0107034496033</v>
      </c>
      <c r="G199" s="24" t="s">
        <v>58</v>
      </c>
      <c r="H199" s="24">
        <v>12.457875092982022</v>
      </c>
      <c r="I199" s="24">
        <v>69.67787631368515</v>
      </c>
      <c r="J199" s="24" t="s">
        <v>61</v>
      </c>
      <c r="K199" s="24">
        <v>0.8723470656352668</v>
      </c>
      <c r="L199" s="24">
        <v>0.8224389415369003</v>
      </c>
      <c r="M199" s="24">
        <v>0.2092319781747263</v>
      </c>
      <c r="N199" s="24">
        <v>-0.18101074129657138</v>
      </c>
      <c r="O199" s="24">
        <v>0.03459429680876769</v>
      </c>
      <c r="P199" s="24">
        <v>0.02358791816815377</v>
      </c>
      <c r="Q199" s="24">
        <v>0.0044478344252482154</v>
      </c>
      <c r="R199" s="24">
        <v>-0.0027822554929389275</v>
      </c>
      <c r="S199" s="24">
        <v>0.0004164767003789334</v>
      </c>
      <c r="T199" s="24">
        <v>0.00034527219097757694</v>
      </c>
      <c r="U199" s="24">
        <v>0.00010526054494910283</v>
      </c>
      <c r="V199" s="24">
        <v>-0.00010272745072459734</v>
      </c>
      <c r="W199" s="24">
        <v>2.478963147024353E-05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1756</v>
      </c>
      <c r="B201" s="24">
        <v>94.5</v>
      </c>
      <c r="C201" s="24">
        <v>111.5</v>
      </c>
      <c r="D201" s="24">
        <v>9.705181442814387</v>
      </c>
      <c r="E201" s="24">
        <v>10.145963251926208</v>
      </c>
      <c r="F201" s="24">
        <v>23.365658223617896</v>
      </c>
      <c r="G201" s="24" t="s">
        <v>59</v>
      </c>
      <c r="H201" s="24">
        <v>30.233356572865844</v>
      </c>
      <c r="I201" s="24">
        <v>57.233356572865844</v>
      </c>
      <c r="J201" s="24" t="s">
        <v>73</v>
      </c>
      <c r="K201" s="24">
        <v>1.8198641535452014</v>
      </c>
      <c r="M201" s="24" t="s">
        <v>68</v>
      </c>
      <c r="N201" s="24">
        <v>1.6661629474288087</v>
      </c>
      <c r="X201" s="24">
        <v>67.5</v>
      </c>
    </row>
    <row r="202" spans="1:24" ht="12.75" hidden="1">
      <c r="A202" s="24">
        <v>1753</v>
      </c>
      <c r="B202" s="24">
        <v>140.1999969482422</v>
      </c>
      <c r="C202" s="24">
        <v>198.39999389648438</v>
      </c>
      <c r="D202" s="24">
        <v>8.53820514678955</v>
      </c>
      <c r="E202" s="24">
        <v>8.811286926269531</v>
      </c>
      <c r="F202" s="24">
        <v>22.729360098887803</v>
      </c>
      <c r="G202" s="24" t="s">
        <v>56</v>
      </c>
      <c r="H202" s="24">
        <v>-9.294113003005009</v>
      </c>
      <c r="I202" s="24">
        <v>63.40588394523717</v>
      </c>
      <c r="J202" s="24" t="s">
        <v>62</v>
      </c>
      <c r="K202" s="24">
        <v>0.4165364078707279</v>
      </c>
      <c r="L202" s="24">
        <v>1.2652931667591116</v>
      </c>
      <c r="M202" s="24">
        <v>0.09860933124965471</v>
      </c>
      <c r="N202" s="24">
        <v>0.1845563900947953</v>
      </c>
      <c r="O202" s="24">
        <v>0.01672922593750113</v>
      </c>
      <c r="P202" s="24">
        <v>0.0362971896229195</v>
      </c>
      <c r="Q202" s="24">
        <v>0.002036130397081198</v>
      </c>
      <c r="R202" s="24">
        <v>0.002840728989619899</v>
      </c>
      <c r="S202" s="24">
        <v>0.00021955876562946091</v>
      </c>
      <c r="T202" s="24">
        <v>0.0005340884494443633</v>
      </c>
      <c r="U202" s="24">
        <v>4.4519276707334345E-05</v>
      </c>
      <c r="V202" s="24">
        <v>0.00010541390219181854</v>
      </c>
      <c r="W202" s="24">
        <v>1.371013553381231E-05</v>
      </c>
      <c r="X202" s="24">
        <v>67.5</v>
      </c>
    </row>
    <row r="203" spans="1:24" ht="12.75" hidden="1">
      <c r="A203" s="24">
        <v>1755</v>
      </c>
      <c r="B203" s="24">
        <v>149.5399932861328</v>
      </c>
      <c r="C203" s="24">
        <v>148.83999633789062</v>
      </c>
      <c r="D203" s="24">
        <v>8.580650329589844</v>
      </c>
      <c r="E203" s="24">
        <v>9.26619815826416</v>
      </c>
      <c r="F203" s="24">
        <v>38.810608873826524</v>
      </c>
      <c r="G203" s="24" t="s">
        <v>57</v>
      </c>
      <c r="H203" s="24">
        <v>25.732879349861292</v>
      </c>
      <c r="I203" s="24">
        <v>107.7728726359941</v>
      </c>
      <c r="J203" s="24" t="s">
        <v>60</v>
      </c>
      <c r="K203" s="24">
        <v>0.1745702652182302</v>
      </c>
      <c r="L203" s="24">
        <v>0.006886256755993036</v>
      </c>
      <c r="M203" s="24">
        <v>-0.04030611173778805</v>
      </c>
      <c r="N203" s="24">
        <v>-0.0019090397207620928</v>
      </c>
      <c r="O203" s="24">
        <v>0.00717410982073094</v>
      </c>
      <c r="P203" s="24">
        <v>0.0007877089702841243</v>
      </c>
      <c r="Q203" s="24">
        <v>-0.0007832186509571202</v>
      </c>
      <c r="R203" s="24">
        <v>-0.0001534277208053421</v>
      </c>
      <c r="S203" s="24">
        <v>0.00010736125249162291</v>
      </c>
      <c r="T203" s="24">
        <v>5.6083698551993395E-05</v>
      </c>
      <c r="U203" s="24">
        <v>-1.3862620055067409E-05</v>
      </c>
      <c r="V203" s="24">
        <v>-1.2101794980516934E-05</v>
      </c>
      <c r="W203" s="24">
        <v>7.1026026086722135E-06</v>
      </c>
      <c r="X203" s="24">
        <v>67.5</v>
      </c>
    </row>
    <row r="204" spans="1:24" ht="12.75" hidden="1">
      <c r="A204" s="24">
        <v>1754</v>
      </c>
      <c r="B204" s="24">
        <v>152.74000549316406</v>
      </c>
      <c r="C204" s="24">
        <v>159.74000549316406</v>
      </c>
      <c r="D204" s="24">
        <v>8.726251602172852</v>
      </c>
      <c r="E204" s="24">
        <v>8.982657432556152</v>
      </c>
      <c r="F204" s="24">
        <v>31.416573879520396</v>
      </c>
      <c r="G204" s="24" t="s">
        <v>58</v>
      </c>
      <c r="H204" s="24">
        <v>0.5563063848702257</v>
      </c>
      <c r="I204" s="24">
        <v>85.79631187803429</v>
      </c>
      <c r="J204" s="24" t="s">
        <v>61</v>
      </c>
      <c r="K204" s="24">
        <v>0.37819016590002197</v>
      </c>
      <c r="L204" s="24">
        <v>1.2652744276698205</v>
      </c>
      <c r="M204" s="24">
        <v>0.08999565303993895</v>
      </c>
      <c r="N204" s="24">
        <v>-0.18454651633711974</v>
      </c>
      <c r="O204" s="24">
        <v>0.015112880226748717</v>
      </c>
      <c r="P204" s="24">
        <v>0.03628864132342666</v>
      </c>
      <c r="Q204" s="24">
        <v>0.001879466822987558</v>
      </c>
      <c r="R204" s="24">
        <v>-0.0028365826494137925</v>
      </c>
      <c r="S204" s="24">
        <v>0.00019151922365173303</v>
      </c>
      <c r="T204" s="24">
        <v>0.0005311356611889408</v>
      </c>
      <c r="U204" s="24">
        <v>4.2305954235226096E-05</v>
      </c>
      <c r="V204" s="24">
        <v>-0.00010471693909562016</v>
      </c>
      <c r="W204" s="24">
        <v>1.1726928521091345E-05</v>
      </c>
      <c r="X204" s="24">
        <v>67.5</v>
      </c>
    </row>
    <row r="205" s="100" customFormat="1" ht="12.75">
      <c r="A205" s="100" t="s">
        <v>83</v>
      </c>
    </row>
    <row r="206" spans="1:24" s="100" customFormat="1" ht="12.75">
      <c r="A206" s="100">
        <v>1756</v>
      </c>
      <c r="B206" s="100">
        <v>94.5</v>
      </c>
      <c r="C206" s="100">
        <v>111.5</v>
      </c>
      <c r="D206" s="100">
        <v>9.705181442814387</v>
      </c>
      <c r="E206" s="100">
        <v>10.145963251926208</v>
      </c>
      <c r="F206" s="100">
        <v>21.5780769575546</v>
      </c>
      <c r="G206" s="100" t="s">
        <v>59</v>
      </c>
      <c r="H206" s="100">
        <v>25.854739243773786</v>
      </c>
      <c r="I206" s="100">
        <v>52.854739243773786</v>
      </c>
      <c r="J206" s="100" t="s">
        <v>73</v>
      </c>
      <c r="K206" s="100">
        <v>1.471597263014067</v>
      </c>
      <c r="M206" s="100" t="s">
        <v>68</v>
      </c>
      <c r="N206" s="100">
        <v>1.232407257160516</v>
      </c>
      <c r="X206" s="100">
        <v>67.5</v>
      </c>
    </row>
    <row r="207" spans="1:24" s="100" customFormat="1" ht="12.75">
      <c r="A207" s="100">
        <v>1753</v>
      </c>
      <c r="B207" s="100">
        <v>140.1999969482422</v>
      </c>
      <c r="C207" s="100">
        <v>198.39999389648438</v>
      </c>
      <c r="D207" s="100">
        <v>8.53820514678955</v>
      </c>
      <c r="E207" s="100">
        <v>8.811286926269531</v>
      </c>
      <c r="F207" s="100">
        <v>22.729360098887803</v>
      </c>
      <c r="G207" s="100" t="s">
        <v>56</v>
      </c>
      <c r="H207" s="100">
        <v>-9.294113003005009</v>
      </c>
      <c r="I207" s="100">
        <v>63.40588394523717</v>
      </c>
      <c r="J207" s="100" t="s">
        <v>62</v>
      </c>
      <c r="K207" s="100">
        <v>0.6375425595085534</v>
      </c>
      <c r="L207" s="100">
        <v>1.003635324378895</v>
      </c>
      <c r="M207" s="100">
        <v>0.15092970349685833</v>
      </c>
      <c r="N207" s="100">
        <v>0.1832227367039667</v>
      </c>
      <c r="O207" s="100">
        <v>0.02560538369674126</v>
      </c>
      <c r="P207" s="100">
        <v>0.02879107969076472</v>
      </c>
      <c r="Q207" s="100">
        <v>0.0031165632946692466</v>
      </c>
      <c r="R207" s="100">
        <v>0.002820201505930581</v>
      </c>
      <c r="S207" s="100">
        <v>0.00033599337911370726</v>
      </c>
      <c r="T207" s="100">
        <v>0.000423640200376618</v>
      </c>
      <c r="U207" s="100">
        <v>6.814100203045817E-05</v>
      </c>
      <c r="V207" s="100">
        <v>0.00010465453316997168</v>
      </c>
      <c r="W207" s="100">
        <v>2.096712821520585E-05</v>
      </c>
      <c r="X207" s="100">
        <v>67.5</v>
      </c>
    </row>
    <row r="208" spans="1:24" s="100" customFormat="1" ht="12.75">
      <c r="A208" s="100">
        <v>1754</v>
      </c>
      <c r="B208" s="100">
        <v>152.74000549316406</v>
      </c>
      <c r="C208" s="100">
        <v>159.74000549316406</v>
      </c>
      <c r="D208" s="100">
        <v>8.726251602172852</v>
      </c>
      <c r="E208" s="100">
        <v>8.982657432556152</v>
      </c>
      <c r="F208" s="100">
        <v>39.72667445000397</v>
      </c>
      <c r="G208" s="100" t="s">
        <v>57</v>
      </c>
      <c r="H208" s="100">
        <v>23.250569069822276</v>
      </c>
      <c r="I208" s="100">
        <v>108.49057456298634</v>
      </c>
      <c r="J208" s="100" t="s">
        <v>60</v>
      </c>
      <c r="K208" s="100">
        <v>0.10261051855695903</v>
      </c>
      <c r="L208" s="100">
        <v>0.005462475398531745</v>
      </c>
      <c r="M208" s="100">
        <v>-0.02259630846882863</v>
      </c>
      <c r="N208" s="100">
        <v>-0.0018952299835539508</v>
      </c>
      <c r="O208" s="100">
        <v>0.004393058823055549</v>
      </c>
      <c r="P208" s="100">
        <v>0.0006248151689664407</v>
      </c>
      <c r="Q208" s="100">
        <v>-0.0003855424065519883</v>
      </c>
      <c r="R208" s="100">
        <v>-0.00015232684869130998</v>
      </c>
      <c r="S208" s="100">
        <v>7.991042597215272E-05</v>
      </c>
      <c r="T208" s="100">
        <v>4.4484987072592556E-05</v>
      </c>
      <c r="U208" s="100">
        <v>-3.082777533015987E-06</v>
      </c>
      <c r="V208" s="100">
        <v>-1.2015691921718505E-05</v>
      </c>
      <c r="W208" s="100">
        <v>5.669556039087348E-06</v>
      </c>
      <c r="X208" s="100">
        <v>67.5</v>
      </c>
    </row>
    <row r="209" spans="1:24" s="100" customFormat="1" ht="12.75">
      <c r="A209" s="100">
        <v>1755</v>
      </c>
      <c r="B209" s="100">
        <v>149.5399932861328</v>
      </c>
      <c r="C209" s="100">
        <v>148.83999633789062</v>
      </c>
      <c r="D209" s="100">
        <v>8.580650329589844</v>
      </c>
      <c r="E209" s="100">
        <v>9.26619815826416</v>
      </c>
      <c r="F209" s="100">
        <v>32.09196079055483</v>
      </c>
      <c r="G209" s="100" t="s">
        <v>58</v>
      </c>
      <c r="H209" s="100">
        <v>7.075918658558564</v>
      </c>
      <c r="I209" s="100">
        <v>89.11591194469138</v>
      </c>
      <c r="J209" s="100" t="s">
        <v>61</v>
      </c>
      <c r="K209" s="100">
        <v>0.6292309565383678</v>
      </c>
      <c r="L209" s="100">
        <v>1.0036204589901754</v>
      </c>
      <c r="M209" s="100">
        <v>0.14922862406800885</v>
      </c>
      <c r="N209" s="100">
        <v>-0.1832129344467812</v>
      </c>
      <c r="O209" s="100">
        <v>0.025225715221466306</v>
      </c>
      <c r="P209" s="100">
        <v>0.028784299118870243</v>
      </c>
      <c r="Q209" s="100">
        <v>0.0030926240997621634</v>
      </c>
      <c r="R209" s="100">
        <v>-0.0028160847049087303</v>
      </c>
      <c r="S209" s="100">
        <v>0.00032635237800450684</v>
      </c>
      <c r="T209" s="100">
        <v>0.00042129811926982575</v>
      </c>
      <c r="U209" s="100">
        <v>6.80712321057643E-05</v>
      </c>
      <c r="V209" s="100">
        <v>-0.00010396246659572411</v>
      </c>
      <c r="W209" s="100">
        <v>2.0186049636135577E-05</v>
      </c>
      <c r="X209" s="100">
        <v>67.5</v>
      </c>
    </row>
    <row r="210" ht="12.75" hidden="1">
      <c r="A210" s="24" t="s">
        <v>82</v>
      </c>
    </row>
    <row r="211" spans="1:24" ht="12.75" hidden="1">
      <c r="A211" s="24">
        <v>1756</v>
      </c>
      <c r="B211" s="24">
        <v>94.5</v>
      </c>
      <c r="C211" s="24">
        <v>111.5</v>
      </c>
      <c r="D211" s="24">
        <v>9.705181442814387</v>
      </c>
      <c r="E211" s="24">
        <v>10.145963251926208</v>
      </c>
      <c r="F211" s="24">
        <v>23.365658223617896</v>
      </c>
      <c r="G211" s="24" t="s">
        <v>59</v>
      </c>
      <c r="H211" s="24">
        <v>30.233356572865844</v>
      </c>
      <c r="I211" s="24">
        <v>57.233356572865844</v>
      </c>
      <c r="J211" s="24" t="s">
        <v>73</v>
      </c>
      <c r="K211" s="24">
        <v>3.2855302108674165</v>
      </c>
      <c r="M211" s="24" t="s">
        <v>68</v>
      </c>
      <c r="N211" s="24">
        <v>1.8700894857849593</v>
      </c>
      <c r="X211" s="24">
        <v>67.5</v>
      </c>
    </row>
    <row r="212" spans="1:24" ht="12.75" hidden="1">
      <c r="A212" s="24">
        <v>1755</v>
      </c>
      <c r="B212" s="24">
        <v>149.5399932861328</v>
      </c>
      <c r="C212" s="24">
        <v>148.83999633789062</v>
      </c>
      <c r="D212" s="24">
        <v>8.580650329589844</v>
      </c>
      <c r="E212" s="24">
        <v>9.26619815826416</v>
      </c>
      <c r="F212" s="24">
        <v>24.609410632163694</v>
      </c>
      <c r="G212" s="24" t="s">
        <v>56</v>
      </c>
      <c r="H212" s="24">
        <v>-13.702315659650324</v>
      </c>
      <c r="I212" s="24">
        <v>68.33767762648249</v>
      </c>
      <c r="J212" s="24" t="s">
        <v>62</v>
      </c>
      <c r="K212" s="24">
        <v>1.6696085909531562</v>
      </c>
      <c r="L212" s="24">
        <v>0.5502856260380419</v>
      </c>
      <c r="M212" s="24">
        <v>0.39525772497433315</v>
      </c>
      <c r="N212" s="24">
        <v>0.18458958886723356</v>
      </c>
      <c r="O212" s="24">
        <v>0.06705480590407313</v>
      </c>
      <c r="P212" s="24">
        <v>0.015785961355709085</v>
      </c>
      <c r="Q212" s="24">
        <v>0.008161979660450949</v>
      </c>
      <c r="R212" s="24">
        <v>0.0028412466921501913</v>
      </c>
      <c r="S212" s="24">
        <v>0.0008798068202482179</v>
      </c>
      <c r="T212" s="24">
        <v>0.0002323067856443216</v>
      </c>
      <c r="U212" s="24">
        <v>0.00017850900491101014</v>
      </c>
      <c r="V212" s="24">
        <v>0.00010545100796795178</v>
      </c>
      <c r="W212" s="24">
        <v>5.4875579300029705E-05</v>
      </c>
      <c r="X212" s="24">
        <v>67.5</v>
      </c>
    </row>
    <row r="213" spans="1:24" ht="12.75" hidden="1">
      <c r="A213" s="24">
        <v>1753</v>
      </c>
      <c r="B213" s="24">
        <v>140.1999969482422</v>
      </c>
      <c r="C213" s="24">
        <v>198.39999389648438</v>
      </c>
      <c r="D213" s="24">
        <v>8.53820514678955</v>
      </c>
      <c r="E213" s="24">
        <v>8.811286926269531</v>
      </c>
      <c r="F213" s="24">
        <v>28.73358112854747</v>
      </c>
      <c r="G213" s="24" t="s">
        <v>57</v>
      </c>
      <c r="H213" s="24">
        <v>7.455278098717287</v>
      </c>
      <c r="I213" s="24">
        <v>80.15527504695947</v>
      </c>
      <c r="J213" s="24" t="s">
        <v>60</v>
      </c>
      <c r="K213" s="24">
        <v>0.881615591830033</v>
      </c>
      <c r="L213" s="24">
        <v>0.002995702657264501</v>
      </c>
      <c r="M213" s="24">
        <v>-0.20488138250849733</v>
      </c>
      <c r="N213" s="24">
        <v>-0.00190903259832821</v>
      </c>
      <c r="O213" s="24">
        <v>0.03601914117979395</v>
      </c>
      <c r="P213" s="24">
        <v>0.00034242980238356703</v>
      </c>
      <c r="Q213" s="24">
        <v>-0.004046118214934093</v>
      </c>
      <c r="R213" s="24">
        <v>-0.00015344042870430293</v>
      </c>
      <c r="S213" s="24">
        <v>0.000521635151694883</v>
      </c>
      <c r="T213" s="24">
        <v>2.436918862639327E-05</v>
      </c>
      <c r="U213" s="24">
        <v>-7.594841646709223E-05</v>
      </c>
      <c r="V213" s="24">
        <v>-1.2096341783471764E-05</v>
      </c>
      <c r="W213" s="24">
        <v>3.398503670867638E-05</v>
      </c>
      <c r="X213" s="24">
        <v>67.5</v>
      </c>
    </row>
    <row r="214" spans="1:24" ht="12.75" hidden="1">
      <c r="A214" s="24">
        <v>1754</v>
      </c>
      <c r="B214" s="24">
        <v>152.74000549316406</v>
      </c>
      <c r="C214" s="24">
        <v>159.74000549316406</v>
      </c>
      <c r="D214" s="24">
        <v>8.726251602172852</v>
      </c>
      <c r="E214" s="24">
        <v>8.982657432556152</v>
      </c>
      <c r="F214" s="24">
        <v>39.72667445000397</v>
      </c>
      <c r="G214" s="24" t="s">
        <v>58</v>
      </c>
      <c r="H214" s="24">
        <v>23.250569069822276</v>
      </c>
      <c r="I214" s="24">
        <v>108.49057456298634</v>
      </c>
      <c r="J214" s="24" t="s">
        <v>61</v>
      </c>
      <c r="K214" s="24">
        <v>1.417866987847155</v>
      </c>
      <c r="L214" s="24">
        <v>0.5502774718173268</v>
      </c>
      <c r="M214" s="24">
        <v>0.33801226050735556</v>
      </c>
      <c r="N214" s="24">
        <v>-0.1845797169591308</v>
      </c>
      <c r="O214" s="24">
        <v>0.056559424179379626</v>
      </c>
      <c r="P214" s="24">
        <v>0.015782246917165507</v>
      </c>
      <c r="Q214" s="24">
        <v>0.007088500502108577</v>
      </c>
      <c r="R214" s="24">
        <v>-0.002837100421291683</v>
      </c>
      <c r="S214" s="24">
        <v>0.0007084891032835553</v>
      </c>
      <c r="T214" s="24">
        <v>0.0002310250750504976</v>
      </c>
      <c r="U214" s="24">
        <v>0.0001615465965920055</v>
      </c>
      <c r="V214" s="24">
        <v>-0.00010475492158803072</v>
      </c>
      <c r="W214" s="24">
        <v>4.30853395417022E-05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1756</v>
      </c>
      <c r="B216" s="24">
        <v>94.5</v>
      </c>
      <c r="C216" s="24">
        <v>111.5</v>
      </c>
      <c r="D216" s="24">
        <v>9.705181442814387</v>
      </c>
      <c r="E216" s="24">
        <v>10.145963251926208</v>
      </c>
      <c r="F216" s="24">
        <v>30.60542118874892</v>
      </c>
      <c r="G216" s="24" t="s">
        <v>59</v>
      </c>
      <c r="H216" s="24">
        <v>47.9669008762548</v>
      </c>
      <c r="I216" s="24">
        <v>74.9669008762548</v>
      </c>
      <c r="J216" s="24" t="s">
        <v>73</v>
      </c>
      <c r="K216" s="24">
        <v>5.542138747606718</v>
      </c>
      <c r="M216" s="24" t="s">
        <v>68</v>
      </c>
      <c r="N216" s="24">
        <v>3.320267746144504</v>
      </c>
      <c r="X216" s="24">
        <v>67.5</v>
      </c>
    </row>
    <row r="217" spans="1:24" ht="12.75" hidden="1">
      <c r="A217" s="24">
        <v>1755</v>
      </c>
      <c r="B217" s="24">
        <v>149.5399932861328</v>
      </c>
      <c r="C217" s="24">
        <v>148.83999633789062</v>
      </c>
      <c r="D217" s="24">
        <v>8.580650329589844</v>
      </c>
      <c r="E217" s="24">
        <v>9.26619815826416</v>
      </c>
      <c r="F217" s="24">
        <v>24.609410632163694</v>
      </c>
      <c r="G217" s="24" t="s">
        <v>56</v>
      </c>
      <c r="H217" s="24">
        <v>-13.702315659650324</v>
      </c>
      <c r="I217" s="24">
        <v>68.33767762648249</v>
      </c>
      <c r="J217" s="24" t="s">
        <v>62</v>
      </c>
      <c r="K217" s="24">
        <v>2.071093862687365</v>
      </c>
      <c r="L217" s="24">
        <v>0.9855206824148515</v>
      </c>
      <c r="M217" s="24">
        <v>0.4903036341380735</v>
      </c>
      <c r="N217" s="24">
        <v>0.1822923970487217</v>
      </c>
      <c r="O217" s="24">
        <v>0.08317865935506788</v>
      </c>
      <c r="P217" s="24">
        <v>0.02827140711695423</v>
      </c>
      <c r="Q217" s="24">
        <v>0.010124663154410194</v>
      </c>
      <c r="R217" s="24">
        <v>0.002805904510147693</v>
      </c>
      <c r="S217" s="24">
        <v>0.001091355513498681</v>
      </c>
      <c r="T217" s="24">
        <v>0.00041604736327100915</v>
      </c>
      <c r="U217" s="24">
        <v>0.0002214486433451089</v>
      </c>
      <c r="V217" s="24">
        <v>0.00010414451865871054</v>
      </c>
      <c r="W217" s="24">
        <v>6.806472546042057E-05</v>
      </c>
      <c r="X217" s="24">
        <v>67.5</v>
      </c>
    </row>
    <row r="218" spans="1:24" ht="12.75" hidden="1">
      <c r="A218" s="24">
        <v>1754</v>
      </c>
      <c r="B218" s="24">
        <v>152.74000549316406</v>
      </c>
      <c r="C218" s="24">
        <v>159.74000549316406</v>
      </c>
      <c r="D218" s="24">
        <v>8.726251602172852</v>
      </c>
      <c r="E218" s="24">
        <v>8.982657432556152</v>
      </c>
      <c r="F218" s="24">
        <v>31.416573879520396</v>
      </c>
      <c r="G218" s="24" t="s">
        <v>57</v>
      </c>
      <c r="H218" s="24">
        <v>0.5563063848702257</v>
      </c>
      <c r="I218" s="24">
        <v>85.79631187803429</v>
      </c>
      <c r="J218" s="24" t="s">
        <v>60</v>
      </c>
      <c r="K218" s="24">
        <v>1.8273173988481337</v>
      </c>
      <c r="L218" s="24">
        <v>0.005364092631636623</v>
      </c>
      <c r="M218" s="24">
        <v>-0.42994088204513436</v>
      </c>
      <c r="N218" s="24">
        <v>-0.001884967916062865</v>
      </c>
      <c r="O218" s="24">
        <v>0.07380593105975645</v>
      </c>
      <c r="P218" s="24">
        <v>0.0006132587554124403</v>
      </c>
      <c r="Q218" s="24">
        <v>-0.008747425230345263</v>
      </c>
      <c r="R218" s="24">
        <v>-0.0001514785612018295</v>
      </c>
      <c r="S218" s="24">
        <v>0.0010001397123964016</v>
      </c>
      <c r="T218" s="24">
        <v>4.36448049248692E-05</v>
      </c>
      <c r="U218" s="24">
        <v>-0.0001819046838216352</v>
      </c>
      <c r="V218" s="24">
        <v>-1.1932920420931995E-05</v>
      </c>
      <c r="W218" s="24">
        <v>6.324319725466973E-05</v>
      </c>
      <c r="X218" s="24">
        <v>67.5</v>
      </c>
    </row>
    <row r="219" spans="1:24" ht="12.75" hidden="1">
      <c r="A219" s="24">
        <v>1753</v>
      </c>
      <c r="B219" s="24">
        <v>140.1999969482422</v>
      </c>
      <c r="C219" s="24">
        <v>198.39999389648438</v>
      </c>
      <c r="D219" s="24">
        <v>8.53820514678955</v>
      </c>
      <c r="E219" s="24">
        <v>8.811286926269531</v>
      </c>
      <c r="F219" s="24">
        <v>30.301170745328758</v>
      </c>
      <c r="G219" s="24" t="s">
        <v>58</v>
      </c>
      <c r="H219" s="24">
        <v>11.828230301637277</v>
      </c>
      <c r="I219" s="24">
        <v>84.52822724987946</v>
      </c>
      <c r="J219" s="24" t="s">
        <v>61</v>
      </c>
      <c r="K219" s="24">
        <v>0.9748543029233445</v>
      </c>
      <c r="L219" s="24">
        <v>0.9855060841910991</v>
      </c>
      <c r="M219" s="24">
        <v>0.23568727499645303</v>
      </c>
      <c r="N219" s="24">
        <v>-0.1822826511704397</v>
      </c>
      <c r="O219" s="24">
        <v>0.038358492052072354</v>
      </c>
      <c r="P219" s="24">
        <v>0.028264754979859284</v>
      </c>
      <c r="Q219" s="24">
        <v>0.0050981718125020555</v>
      </c>
      <c r="R219" s="24">
        <v>-0.0028018126928050324</v>
      </c>
      <c r="S219" s="24">
        <v>0.0004367807373632826</v>
      </c>
      <c r="T219" s="24">
        <v>0.000413751784875702</v>
      </c>
      <c r="U219" s="24">
        <v>0.00012629405228727186</v>
      </c>
      <c r="V219" s="24">
        <v>-0.00010345862060206588</v>
      </c>
      <c r="W219" s="24">
        <v>2.516157493102052E-05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1756</v>
      </c>
      <c r="B221" s="24">
        <v>94.5</v>
      </c>
      <c r="C221" s="24">
        <v>111.5</v>
      </c>
      <c r="D221" s="24">
        <v>9.705181442814387</v>
      </c>
      <c r="E221" s="24">
        <v>10.145963251926208</v>
      </c>
      <c r="F221" s="24">
        <v>21.5780769575546</v>
      </c>
      <c r="G221" s="24" t="s">
        <v>59</v>
      </c>
      <c r="H221" s="24">
        <v>25.854739243773786</v>
      </c>
      <c r="I221" s="24">
        <v>52.854739243773786</v>
      </c>
      <c r="J221" s="24" t="s">
        <v>73</v>
      </c>
      <c r="K221" s="24">
        <v>3.3217156000263106</v>
      </c>
      <c r="M221" s="24" t="s">
        <v>68</v>
      </c>
      <c r="N221" s="24">
        <v>1.8852296966499502</v>
      </c>
      <c r="X221" s="24">
        <v>67.5</v>
      </c>
    </row>
    <row r="222" spans="1:24" ht="12.75" hidden="1">
      <c r="A222" s="24">
        <v>1754</v>
      </c>
      <c r="B222" s="24">
        <v>152.74000549316406</v>
      </c>
      <c r="C222" s="24">
        <v>159.74000549316406</v>
      </c>
      <c r="D222" s="24">
        <v>8.726251602172852</v>
      </c>
      <c r="E222" s="24">
        <v>8.982657432556152</v>
      </c>
      <c r="F222" s="24">
        <v>25.46274579830076</v>
      </c>
      <c r="G222" s="24" t="s">
        <v>56</v>
      </c>
      <c r="H222" s="24">
        <v>-15.703152488126292</v>
      </c>
      <c r="I222" s="24">
        <v>69.53685300503777</v>
      </c>
      <c r="J222" s="24" t="s">
        <v>62</v>
      </c>
      <c r="K222" s="24">
        <v>1.682553594880614</v>
      </c>
      <c r="L222" s="24">
        <v>0.5407600243178251</v>
      </c>
      <c r="M222" s="24">
        <v>0.39832221683139435</v>
      </c>
      <c r="N222" s="24">
        <v>0.18644897672648908</v>
      </c>
      <c r="O222" s="24">
        <v>0.06757489346360653</v>
      </c>
      <c r="P222" s="24">
        <v>0.015512731494475497</v>
      </c>
      <c r="Q222" s="24">
        <v>0.008225267917514158</v>
      </c>
      <c r="R222" s="24">
        <v>0.0028698529928978954</v>
      </c>
      <c r="S222" s="24">
        <v>0.0008866281294644921</v>
      </c>
      <c r="T222" s="24">
        <v>0.00022827824519880058</v>
      </c>
      <c r="U222" s="24">
        <v>0.00017988910065667836</v>
      </c>
      <c r="V222" s="24">
        <v>0.00010650953812199411</v>
      </c>
      <c r="W222" s="24">
        <v>5.5301593760586506E-05</v>
      </c>
      <c r="X222" s="24">
        <v>67.5</v>
      </c>
    </row>
    <row r="223" spans="1:24" ht="12.75" hidden="1">
      <c r="A223" s="24">
        <v>1753</v>
      </c>
      <c r="B223" s="24">
        <v>140.1999969482422</v>
      </c>
      <c r="C223" s="24">
        <v>198.39999389648438</v>
      </c>
      <c r="D223" s="24">
        <v>8.53820514678955</v>
      </c>
      <c r="E223" s="24">
        <v>8.811286926269531</v>
      </c>
      <c r="F223" s="24">
        <v>30.301170745328758</v>
      </c>
      <c r="G223" s="24" t="s">
        <v>57</v>
      </c>
      <c r="H223" s="24">
        <v>11.828230301637277</v>
      </c>
      <c r="I223" s="24">
        <v>84.52822724987946</v>
      </c>
      <c r="J223" s="24" t="s">
        <v>60</v>
      </c>
      <c r="K223" s="24">
        <v>0.5456852130354731</v>
      </c>
      <c r="L223" s="24">
        <v>0.002943774356767277</v>
      </c>
      <c r="M223" s="24">
        <v>-0.12489209224458522</v>
      </c>
      <c r="N223" s="24">
        <v>-0.0019284242238069142</v>
      </c>
      <c r="O223" s="24">
        <v>0.02260364717717687</v>
      </c>
      <c r="P223" s="24">
        <v>0.0003365410209681964</v>
      </c>
      <c r="Q223" s="24">
        <v>-0.0023731166321740386</v>
      </c>
      <c r="R223" s="24">
        <v>-0.0001550048124221271</v>
      </c>
      <c r="S223" s="24">
        <v>0.0003523404783732529</v>
      </c>
      <c r="T223" s="24">
        <v>2.3953740506710756E-05</v>
      </c>
      <c r="U223" s="24">
        <v>-3.810981971113818E-05</v>
      </c>
      <c r="V223" s="24">
        <v>-1.2222582007265638E-05</v>
      </c>
      <c r="W223" s="24">
        <v>2.365332456542798E-05</v>
      </c>
      <c r="X223" s="24">
        <v>67.5</v>
      </c>
    </row>
    <row r="224" spans="1:24" ht="12.75" hidden="1">
      <c r="A224" s="24">
        <v>1755</v>
      </c>
      <c r="B224" s="24">
        <v>149.5399932861328</v>
      </c>
      <c r="C224" s="24">
        <v>148.83999633789062</v>
      </c>
      <c r="D224" s="24">
        <v>8.580650329589844</v>
      </c>
      <c r="E224" s="24">
        <v>9.26619815826416</v>
      </c>
      <c r="F224" s="24">
        <v>38.810608873826524</v>
      </c>
      <c r="G224" s="24" t="s">
        <v>58</v>
      </c>
      <c r="H224" s="24">
        <v>25.732879349861292</v>
      </c>
      <c r="I224" s="24">
        <v>107.7728726359941</v>
      </c>
      <c r="J224" s="24" t="s">
        <v>61</v>
      </c>
      <c r="K224" s="24">
        <v>1.5916074415257386</v>
      </c>
      <c r="L224" s="24">
        <v>0.5407520116400412</v>
      </c>
      <c r="M224" s="24">
        <v>0.3782361084246801</v>
      </c>
      <c r="N224" s="24">
        <v>-0.18643900370461086</v>
      </c>
      <c r="O224" s="24">
        <v>0.06368234732567163</v>
      </c>
      <c r="P224" s="24">
        <v>0.015509080519518161</v>
      </c>
      <c r="Q224" s="24">
        <v>0.007875490445996785</v>
      </c>
      <c r="R224" s="24">
        <v>-0.0028656639211482892</v>
      </c>
      <c r="S224" s="24">
        <v>0.0008136127010177579</v>
      </c>
      <c r="T224" s="24">
        <v>0.00022701800709807335</v>
      </c>
      <c r="U224" s="24">
        <v>0.00017580594465675244</v>
      </c>
      <c r="V224" s="24">
        <v>-0.00010580590815278787</v>
      </c>
      <c r="W224" s="24">
        <v>4.9987863621717835E-05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1756</v>
      </c>
      <c r="B226" s="24">
        <v>94.5</v>
      </c>
      <c r="C226" s="24">
        <v>111.5</v>
      </c>
      <c r="D226" s="24">
        <v>9.705181442814387</v>
      </c>
      <c r="E226" s="24">
        <v>10.145963251926208</v>
      </c>
      <c r="F226" s="24">
        <v>30.60542118874892</v>
      </c>
      <c r="G226" s="24" t="s">
        <v>59</v>
      </c>
      <c r="H226" s="24">
        <v>47.9669008762548</v>
      </c>
      <c r="I226" s="24">
        <v>74.9669008762548</v>
      </c>
      <c r="J226" s="24" t="s">
        <v>73</v>
      </c>
      <c r="K226" s="24">
        <v>5.0218657754998635</v>
      </c>
      <c r="M226" s="24" t="s">
        <v>68</v>
      </c>
      <c r="N226" s="24">
        <v>3.2906708914021623</v>
      </c>
      <c r="X226" s="24">
        <v>67.5</v>
      </c>
    </row>
    <row r="227" spans="1:24" ht="12.75" hidden="1">
      <c r="A227" s="24">
        <v>1754</v>
      </c>
      <c r="B227" s="24">
        <v>152.74000549316406</v>
      </c>
      <c r="C227" s="24">
        <v>159.74000549316406</v>
      </c>
      <c r="D227" s="24">
        <v>8.726251602172852</v>
      </c>
      <c r="E227" s="24">
        <v>8.982657432556152</v>
      </c>
      <c r="F227" s="24">
        <v>25.46274579830076</v>
      </c>
      <c r="G227" s="24" t="s">
        <v>56</v>
      </c>
      <c r="H227" s="24">
        <v>-15.703152488126292</v>
      </c>
      <c r="I227" s="24">
        <v>69.53685300503777</v>
      </c>
      <c r="J227" s="24" t="s">
        <v>62</v>
      </c>
      <c r="K227" s="24">
        <v>1.8074658138959612</v>
      </c>
      <c r="L227" s="24">
        <v>1.2376529229603523</v>
      </c>
      <c r="M227" s="24">
        <v>0.4278931645354335</v>
      </c>
      <c r="N227" s="24">
        <v>0.18286216000343897</v>
      </c>
      <c r="O227" s="24">
        <v>0.07259089548856612</v>
      </c>
      <c r="P227" s="24">
        <v>0.035504287172214474</v>
      </c>
      <c r="Q227" s="24">
        <v>0.008835881511672552</v>
      </c>
      <c r="R227" s="24">
        <v>0.0028146600018895303</v>
      </c>
      <c r="S227" s="24">
        <v>0.0009524567334063687</v>
      </c>
      <c r="T227" s="24">
        <v>0.0005224675500756904</v>
      </c>
      <c r="U227" s="24">
        <v>0.000193264579790762</v>
      </c>
      <c r="V227" s="24">
        <v>0.00010446403950645638</v>
      </c>
      <c r="W227" s="24">
        <v>5.940658711233283E-05</v>
      </c>
      <c r="X227" s="24">
        <v>67.5</v>
      </c>
    </row>
    <row r="228" spans="1:24" ht="12.75" hidden="1">
      <c r="A228" s="24">
        <v>1755</v>
      </c>
      <c r="B228" s="24">
        <v>149.5399932861328</v>
      </c>
      <c r="C228" s="24">
        <v>148.83999633789062</v>
      </c>
      <c r="D228" s="24">
        <v>8.580650329589844</v>
      </c>
      <c r="E228" s="24">
        <v>9.26619815826416</v>
      </c>
      <c r="F228" s="24">
        <v>32.09196079055483</v>
      </c>
      <c r="G228" s="24" t="s">
        <v>57</v>
      </c>
      <c r="H228" s="24">
        <v>7.075918658558564</v>
      </c>
      <c r="I228" s="24">
        <v>89.11591194469138</v>
      </c>
      <c r="J228" s="24" t="s">
        <v>60</v>
      </c>
      <c r="K228" s="24">
        <v>1.5762062515049764</v>
      </c>
      <c r="L228" s="24">
        <v>0.006735924643332567</v>
      </c>
      <c r="M228" s="24">
        <v>-0.37074038508426016</v>
      </c>
      <c r="N228" s="24">
        <v>-0.0018910329729938094</v>
      </c>
      <c r="O228" s="24">
        <v>0.06368230355244035</v>
      </c>
      <c r="P228" s="24">
        <v>0.0007702615173957955</v>
      </c>
      <c r="Q228" s="24">
        <v>-0.007537303089512329</v>
      </c>
      <c r="R228" s="24">
        <v>-0.00015196213417369354</v>
      </c>
      <c r="S228" s="24">
        <v>0.0008645157882436943</v>
      </c>
      <c r="T228" s="24">
        <v>5.482789272945856E-05</v>
      </c>
      <c r="U228" s="24">
        <v>-0.00015637288380501957</v>
      </c>
      <c r="V228" s="24">
        <v>-1.1973023562101682E-05</v>
      </c>
      <c r="W228" s="24">
        <v>5.471683648209729E-05</v>
      </c>
      <c r="X228" s="24">
        <v>67.5</v>
      </c>
    </row>
    <row r="229" spans="1:24" ht="12.75" hidden="1">
      <c r="A229" s="24">
        <v>1753</v>
      </c>
      <c r="B229" s="24">
        <v>140.1999969482422</v>
      </c>
      <c r="C229" s="24">
        <v>198.39999389648438</v>
      </c>
      <c r="D229" s="24">
        <v>8.53820514678955</v>
      </c>
      <c r="E229" s="24">
        <v>8.811286926269531</v>
      </c>
      <c r="F229" s="24">
        <v>28.73358112854747</v>
      </c>
      <c r="G229" s="24" t="s">
        <v>58</v>
      </c>
      <c r="H229" s="24">
        <v>7.455278098717287</v>
      </c>
      <c r="I229" s="24">
        <v>80.15527504695947</v>
      </c>
      <c r="J229" s="24" t="s">
        <v>61</v>
      </c>
      <c r="K229" s="24">
        <v>0.8845939865945392</v>
      </c>
      <c r="L229" s="24">
        <v>1.2376345926934584</v>
      </c>
      <c r="M229" s="24">
        <v>0.2136448621514733</v>
      </c>
      <c r="N229" s="24">
        <v>-0.18285238186968844</v>
      </c>
      <c r="O229" s="24">
        <v>0.03484253610297006</v>
      </c>
      <c r="P229" s="24">
        <v>0.03549593082033337</v>
      </c>
      <c r="Q229" s="24">
        <v>0.004611058904974509</v>
      </c>
      <c r="R229" s="24">
        <v>-0.00281055482707848</v>
      </c>
      <c r="S229" s="24">
        <v>0.00039973276184035054</v>
      </c>
      <c r="T229" s="24">
        <v>0.0005195827586255543</v>
      </c>
      <c r="U229" s="24">
        <v>0.00011357252754166236</v>
      </c>
      <c r="V229" s="24">
        <v>-0.00010377563421530045</v>
      </c>
      <c r="W229" s="24">
        <v>2.3134614708843027E-05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2004-11-09T09:44:11Z</cp:lastPrinted>
  <dcterms:created xsi:type="dcterms:W3CDTF">2003-07-09T12:58:06Z</dcterms:created>
  <dcterms:modified xsi:type="dcterms:W3CDTF">2004-12-21T09:26:25Z</dcterms:modified>
  <cp:category/>
  <cp:version/>
  <cp:contentType/>
  <cp:contentStatus/>
</cp:coreProperties>
</file>