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<sst xmlns="http://schemas.openxmlformats.org/spreadsheetml/2006/main" count="627" uniqueCount="147">
  <si>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</si>
  <si>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</si>
  <si>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</si>
  <si>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</si>
  <si>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</si>
  <si>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</si>
  <si>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</si>
  <si>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</si>
  <si>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</si>
  <si>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</si>
  <si>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</si>
  <si>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</si>
  <si>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</si>
  <si>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</si>
  <si>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</si>
  <si>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</si>
  <si>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</si>
  <si>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</si>
  <si>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</si>
  <si>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</si>
  <si>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</si>
  <si>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</si>
  <si>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</si>
  <si>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</si>
  <si>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</si>
  <si>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</si>
  <si>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</si>
  <si>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</si>
  <si>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</si>
  <si>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</si>
  <si>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</si>
  <si>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</si>
  <si>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</si>
  <si>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</si>
  <si>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</si>
  <si>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</si>
  <si>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</si>
  <si>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</si>
  <si>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</si>
  <si>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</si>
  <si>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</si>
  <si>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</si>
  <si>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</si>
  <si>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</si>
  <si>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</si>
  <si>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</si>
  <si>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</si>
  <si>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</si>
  <si>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</si>
  <si>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</si>
  <si>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</si>
  <si>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</si>
  <si>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</si>
  <si>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</si>
  <si>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</si>
  <si>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</si>
  <si>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</si>
  <si>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</si>
  <si>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</si>
  <si>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</si>
  <si>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</si>
  <si>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</si>
  <si>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</si>
  <si>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</si>
  <si>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</si>
  <si>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</si>
  <si>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</si>
  <si>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</si>
  <si>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</si>
  <si>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</si>
  <si>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</si>
  <si>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</si>
  <si>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</si>
  <si>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</si>
  <si>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</si>
  <si>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</si>
  <si>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</si>
  <si>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</si>
  <si>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</si>
  <si>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</si>
  <si>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</si>
  <si>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</si>
  <si>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</si>
  <si>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</si>
  <si>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</si>
  <si>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</si>
  <si>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</si>
  <si>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</si>
  <si>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</si>
  <si>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</si>
  <si>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</si>
  <si>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</si>
  <si>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</si>
  <si>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</si>
  <si>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</si>
  <si>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</si>
  <si>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</si>
  <si>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</si>
  <si>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</si>
  <si>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</si>
  <si>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</si>
  <si>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</si>
  <si>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</si>
  <si>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</si>
  <si>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</si>
  <si>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</si>
  <si>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</si>
  <si>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</si>
  <si>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</si>
  <si>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</si>
  <si>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</si>
  <si>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</si>
  <si>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</si>
  <si>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</si>
  <si>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</si>
  <si>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</si>
  <si>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</si>
  <si>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</si>
  <si>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</si>
  <si>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</si>
  <si>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</si>
  <si>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</si>
  <si>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</si>
  <si>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</si>
  <si>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</si>
  <si>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</si>
  <si>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</si>
  <si>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</si>
  <si>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</si>
  <si>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</si>
  <si>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</si>
  <si>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</si>
  <si>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</si>
  <si>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</si>
  <si>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</si>
  <si>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</si>
  <si>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</si>
  <si>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</si>
  <si>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</si>
  <si>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</si>
  <si>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</si>
  <si>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</si>
  <si>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</si>
  <si>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AP 395</t>
  </si>
  <si>
    <t>made with heads -1 mm</t>
  </si>
  <si>
    <t>4E14469D-1</t>
  </si>
  <si>
    <t>Perm. 1,008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</si>
</sst>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17.239824792163866</v>
      </c>
      <c r="C41" s="77">
        <f aca="true" t="shared" si="0" ref="C41:C55">($B$41*H41+$B$42*J41+$B$43*L41+$B$44*N41+$B$45*P41+$B$46*R41+$B$47*T41+$B$48*V41)/100</f>
        <v>-2.524679476722686E-09</v>
      </c>
      <c r="D41" s="77">
        <f aca="true" t="shared" si="1" ref="D41:D55">($B$41*I41+$B$42*K41+$B$43*M41+$B$44*O41+$B$45*Q41+$B$46*S41+$B$47*U41+$B$48*W41)/100</f>
        <v>-7.15264059455139E-08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3.8667033447268935</v>
      </c>
      <c r="C42" s="77">
        <f t="shared" si="0"/>
        <v>-1.1974013680509755E-10</v>
      </c>
      <c r="D42" s="77">
        <f t="shared" si="1"/>
        <v>-4.463035580547984E-08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-5.164620135184379</v>
      </c>
      <c r="C43" s="77">
        <f t="shared" si="0"/>
        <v>0.02587585928694534</v>
      </c>
      <c r="D43" s="77">
        <f t="shared" si="1"/>
        <v>-0.8618315779466437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4.626626814818778</v>
      </c>
      <c r="C44" s="77">
        <f t="shared" si="0"/>
        <v>-0.00037995496440988236</v>
      </c>
      <c r="D44" s="77">
        <f t="shared" si="1"/>
        <v>-0.07004335504684538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17.239824792163866</v>
      </c>
      <c r="C45" s="77">
        <f t="shared" si="0"/>
        <v>-0.008444029271888127</v>
      </c>
      <c r="D45" s="77">
        <f t="shared" si="1"/>
        <v>-0.20394413883888035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3.8667033447268935</v>
      </c>
      <c r="C46" s="77">
        <f t="shared" si="0"/>
        <v>-0.0008310383831434521</v>
      </c>
      <c r="D46" s="77">
        <f t="shared" si="1"/>
        <v>-0.08037261219853066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-5.164620135184379</v>
      </c>
      <c r="C47" s="77">
        <f t="shared" si="0"/>
        <v>0.0006658440035765397</v>
      </c>
      <c r="D47" s="77">
        <f t="shared" si="1"/>
        <v>-0.03462199963820362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4.626626814818778</v>
      </c>
      <c r="C48" s="77">
        <f t="shared" si="0"/>
        <v>-4.352568151008812E-05</v>
      </c>
      <c r="D48" s="77">
        <f t="shared" si="1"/>
        <v>-0.002009036871673759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-0.00028481661915683086</v>
      </c>
      <c r="D49" s="77">
        <f t="shared" si="1"/>
        <v>-0.004205522477431672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-6.680616546851288E-05</v>
      </c>
      <c r="D50" s="77">
        <f t="shared" si="1"/>
        <v>-0.0012354494435634431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-2.1943691667264855E-05</v>
      </c>
      <c r="D51" s="77">
        <f t="shared" si="1"/>
        <v>-0.00045380828277636807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-3.1070494684956082E-06</v>
      </c>
      <c r="D52" s="77">
        <f t="shared" si="1"/>
        <v>-2.9421251211882735E-05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-1.3509182495414392E-05</v>
      </c>
      <c r="D53" s="77">
        <f t="shared" si="1"/>
        <v>-9.120835133824922E-05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-5.272161179067541E-06</v>
      </c>
      <c r="D54" s="77">
        <f t="shared" si="1"/>
        <v>-4.561006063738178E-05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-2.306948184196745E-06</v>
      </c>
      <c r="D55" s="77">
        <f t="shared" si="1"/>
        <v>-2.8234281279985392E-05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1783</v>
      </c>
      <c r="B3" s="11">
        <v>139.79</v>
      </c>
      <c r="C3" s="11">
        <v>147.14</v>
      </c>
      <c r="D3" s="11">
        <v>8.919734432139697</v>
      </c>
      <c r="E3" s="11">
        <v>9.012772460628202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1782</v>
      </c>
      <c r="B4" s="14">
        <v>109.93666666666668</v>
      </c>
      <c r="C4" s="14">
        <v>113.20333333333332</v>
      </c>
      <c r="D4" s="14">
        <v>9.409406830674664</v>
      </c>
      <c r="E4" s="14">
        <v>9.825754365449209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1784</v>
      </c>
      <c r="B5" s="26">
        <v>109.12666666666667</v>
      </c>
      <c r="C5" s="26">
        <v>126.12666666666667</v>
      </c>
      <c r="D5" s="26">
        <v>9.034415584816069</v>
      </c>
      <c r="E5" s="26">
        <v>9.325897554996857</v>
      </c>
      <c r="F5" s="15" t="s">
        <v>71</v>
      </c>
      <c r="I5" s="75">
        <v>2562</v>
      </c>
    </row>
    <row r="6" spans="1:6" s="2" customFormat="1" ht="13.5" thickBot="1">
      <c r="A6" s="16">
        <v>1781</v>
      </c>
      <c r="B6" s="17">
        <v>139.5366666666667</v>
      </c>
      <c r="C6" s="17">
        <v>148.03666666666666</v>
      </c>
      <c r="D6" s="17">
        <v>8.901270085726585</v>
      </c>
      <c r="E6" s="17">
        <v>9.041141760899428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2607</v>
      </c>
      <c r="K15" s="75">
        <v>2555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17.239824792163866</v>
      </c>
      <c r="C19" s="34">
        <v>59.67649145883055</v>
      </c>
      <c r="D19" s="35">
        <v>23.60525817063656</v>
      </c>
      <c r="K19" s="97" t="s">
        <v>131</v>
      </c>
    </row>
    <row r="20" spans="1:11" ht="12.75">
      <c r="A20" s="33" t="s">
        <v>57</v>
      </c>
      <c r="B20" s="34">
        <v>3.8667033447268935</v>
      </c>
      <c r="C20" s="34">
        <v>45.49337001139356</v>
      </c>
      <c r="D20" s="35">
        <v>17.27850600857514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-5.164620135184379</v>
      </c>
      <c r="C21" s="34">
        <v>66.87204653148231</v>
      </c>
      <c r="D21" s="35">
        <v>24.99192740595479</v>
      </c>
      <c r="F21" s="24" t="s">
        <v>134</v>
      </c>
    </row>
    <row r="22" spans="1:11" ht="16.5" thickBot="1">
      <c r="A22" s="36" t="s">
        <v>59</v>
      </c>
      <c r="B22" s="37">
        <v>4.626626814818778</v>
      </c>
      <c r="C22" s="37">
        <v>76.91662681481877</v>
      </c>
      <c r="D22" s="38">
        <v>28.80518656870257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15.043654441833496</v>
      </c>
      <c r="I23" s="75">
        <v>2627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0.02587585928694534</v>
      </c>
      <c r="C27" s="44">
        <v>-0.00037995496440988236</v>
      </c>
      <c r="D27" s="44">
        <v>-0.008444029271888127</v>
      </c>
      <c r="E27" s="44">
        <v>-0.0008310383831434521</v>
      </c>
      <c r="F27" s="44">
        <v>0.0006658440035765397</v>
      </c>
      <c r="G27" s="44">
        <v>-4.352568151008812E-05</v>
      </c>
      <c r="H27" s="44">
        <v>-0.00028481661915683086</v>
      </c>
      <c r="I27" s="45">
        <v>-6.680616546851288E-05</v>
      </c>
    </row>
    <row r="28" spans="1:9" ht="13.5" thickBot="1">
      <c r="A28" s="46" t="s">
        <v>61</v>
      </c>
      <c r="B28" s="47">
        <v>-0.8618315779466437</v>
      </c>
      <c r="C28" s="47">
        <v>-0.07004335504684538</v>
      </c>
      <c r="D28" s="47">
        <v>-0.20394413883888035</v>
      </c>
      <c r="E28" s="47">
        <v>-0.08037261219853066</v>
      </c>
      <c r="F28" s="47">
        <v>-0.03462199963820362</v>
      </c>
      <c r="G28" s="47">
        <v>-0.002009036871673759</v>
      </c>
      <c r="H28" s="47">
        <v>-0.004205522477431672</v>
      </c>
      <c r="I28" s="48">
        <v>-0.0012354494435634431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1783</v>
      </c>
      <c r="B39" s="50">
        <v>139.79</v>
      </c>
      <c r="C39" s="50">
        <v>147.14</v>
      </c>
      <c r="D39" s="50">
        <v>8.919734432139697</v>
      </c>
      <c r="E39" s="50">
        <v>9.012772460628202</v>
      </c>
      <c r="F39" s="54">
        <f>I39*D39/(23678+B39)*1000</f>
        <v>28.80518656870257</v>
      </c>
      <c r="G39" s="59" t="s">
        <v>59</v>
      </c>
      <c r="H39" s="58">
        <f>I39-B39+X39</f>
        <v>4.626626814818778</v>
      </c>
      <c r="I39" s="58">
        <f>(B39+C42-2*X39)*(23678+B39)*E42/((23678+C42)*D39+E42*(23678+B39))</f>
        <v>76.91662681481877</v>
      </c>
      <c r="J39" s="24" t="s">
        <v>73</v>
      </c>
      <c r="K39" s="24">
        <f>(K40*K40+L40*L40+M40*M40+N40*N40+O40*O40+P40*P40+Q40*Q40+R40*R40+S40*S40+T40*T40+U40*U40+V40*V40+W40*W40)</f>
        <v>0.7976770869851253</v>
      </c>
      <c r="M39" s="24" t="s">
        <v>68</v>
      </c>
      <c r="N39" s="24">
        <f>(K44*K44+L44*L44+M44*M44+N44*N44+O44*O44+P44*P44+Q44*Q44+R44*R44+S44*S44+T44*T44+U44*U44+V44*V44+W44*W44)</f>
        <v>0.4224853427478539</v>
      </c>
      <c r="X39" s="55">
        <f>(1-$H$2)*1000</f>
        <v>67.5</v>
      </c>
    </row>
    <row r="40" spans="1:24" ht="12.75">
      <c r="A40" s="49">
        <v>1782</v>
      </c>
      <c r="B40" s="50">
        <v>109.93666666666668</v>
      </c>
      <c r="C40" s="50">
        <v>113.20333333333332</v>
      </c>
      <c r="D40" s="50">
        <v>9.409406830674664</v>
      </c>
      <c r="E40" s="50">
        <v>9.825754365449209</v>
      </c>
      <c r="F40" s="54">
        <f>I40*D40/(23678+B40)*1000</f>
        <v>23.60525817063656</v>
      </c>
      <c r="G40" s="59" t="s">
        <v>56</v>
      </c>
      <c r="H40" s="58">
        <f>I40-B40+X40</f>
        <v>17.239824792163866</v>
      </c>
      <c r="I40" s="58">
        <f>(B40+C39-2*X40)*(23678+B40)*E39/((23678+C39)*D40+E39*(23678+B40))</f>
        <v>59.67649145883055</v>
      </c>
      <c r="J40" s="24" t="s">
        <v>62</v>
      </c>
      <c r="K40" s="52">
        <f aca="true" t="shared" si="0" ref="K40:W40">SQRT(K41*K41+K42*K42)</f>
        <v>0.8622199422652201</v>
      </c>
      <c r="L40" s="52">
        <f t="shared" si="0"/>
        <v>0.07004438558509468</v>
      </c>
      <c r="M40" s="52">
        <f t="shared" si="0"/>
        <v>0.20411887075201304</v>
      </c>
      <c r="N40" s="52">
        <f t="shared" si="0"/>
        <v>0.08037690847755752</v>
      </c>
      <c r="O40" s="52">
        <f t="shared" si="0"/>
        <v>0.03462840174170432</v>
      </c>
      <c r="P40" s="52">
        <f t="shared" si="0"/>
        <v>0.00200950830719746</v>
      </c>
      <c r="Q40" s="52">
        <f t="shared" si="0"/>
        <v>0.004215155965647174</v>
      </c>
      <c r="R40" s="52">
        <f t="shared" si="0"/>
        <v>0.00123725437616758</v>
      </c>
      <c r="S40" s="52">
        <f t="shared" si="0"/>
        <v>0.00045433851159727153</v>
      </c>
      <c r="T40" s="52">
        <f t="shared" si="0"/>
        <v>2.9584857263005178E-05</v>
      </c>
      <c r="U40" s="52">
        <f t="shared" si="0"/>
        <v>9.220336959968393E-05</v>
      </c>
      <c r="V40" s="52">
        <f t="shared" si="0"/>
        <v>4.591375953724232E-05</v>
      </c>
      <c r="W40" s="52">
        <f t="shared" si="0"/>
        <v>2.8328371808522674E-05</v>
      </c>
      <c r="X40" s="55">
        <f>(1-$H$2)*1000</f>
        <v>67.5</v>
      </c>
    </row>
    <row r="41" spans="1:24" ht="12.75">
      <c r="A41" s="49">
        <v>1784</v>
      </c>
      <c r="B41" s="50">
        <v>109.12666666666667</v>
      </c>
      <c r="C41" s="50">
        <v>126.12666666666667</v>
      </c>
      <c r="D41" s="50">
        <v>9.034415584816069</v>
      </c>
      <c r="E41" s="50">
        <v>9.325897554996857</v>
      </c>
      <c r="F41" s="54">
        <f>I41*D41/(23678+B41)*1000</f>
        <v>17.27850600857514</v>
      </c>
      <c r="G41" s="59" t="s">
        <v>57</v>
      </c>
      <c r="H41" s="58">
        <f>I41-B41+X41</f>
        <v>3.8667033447268935</v>
      </c>
      <c r="I41" s="58">
        <f>(B41+C40-2*X41)*(23678+B41)*E40/((23678+C40)*D41+E40*(23678+B41))</f>
        <v>45.49337001139356</v>
      </c>
      <c r="J41" s="24" t="s">
        <v>60</v>
      </c>
      <c r="K41" s="52">
        <f>'calcul config'!C43</f>
        <v>0.02587585928694534</v>
      </c>
      <c r="L41" s="52">
        <f>'calcul config'!C44</f>
        <v>-0.00037995496440988236</v>
      </c>
      <c r="M41" s="52">
        <f>'calcul config'!C45</f>
        <v>-0.008444029271888127</v>
      </c>
      <c r="N41" s="52">
        <f>'calcul config'!C46</f>
        <v>-0.0008310383831434521</v>
      </c>
      <c r="O41" s="52">
        <f>'calcul config'!C47</f>
        <v>0.0006658440035765397</v>
      </c>
      <c r="P41" s="52">
        <f>'calcul config'!C48</f>
        <v>-4.352568151008812E-05</v>
      </c>
      <c r="Q41" s="52">
        <f>'calcul config'!C49</f>
        <v>-0.00028481661915683086</v>
      </c>
      <c r="R41" s="52">
        <f>'calcul config'!C50</f>
        <v>-6.680616546851288E-05</v>
      </c>
      <c r="S41" s="52">
        <f>'calcul config'!C51</f>
        <v>-2.1943691667264855E-05</v>
      </c>
      <c r="T41" s="52">
        <f>'calcul config'!C52</f>
        <v>-3.1070494684956082E-06</v>
      </c>
      <c r="U41" s="52">
        <f>'calcul config'!C53</f>
        <v>-1.3509182495414392E-05</v>
      </c>
      <c r="V41" s="52">
        <f>'calcul config'!C54</f>
        <v>-5.272161179067541E-06</v>
      </c>
      <c r="W41" s="52">
        <f>'calcul config'!C55</f>
        <v>-2.306948184196745E-06</v>
      </c>
      <c r="X41" s="55">
        <f>(1-$H$2)*1000</f>
        <v>67.5</v>
      </c>
    </row>
    <row r="42" spans="1:24" ht="12.75">
      <c r="A42" s="49">
        <v>1781</v>
      </c>
      <c r="B42" s="50">
        <v>139.5366666666667</v>
      </c>
      <c r="C42" s="50">
        <v>148.03666666666666</v>
      </c>
      <c r="D42" s="50">
        <v>8.901270085726585</v>
      </c>
      <c r="E42" s="50">
        <v>9.041141760899428</v>
      </c>
      <c r="F42" s="54">
        <f>I42*D42/(23678+B42)*1000</f>
        <v>24.99192740595479</v>
      </c>
      <c r="G42" s="59" t="s">
        <v>58</v>
      </c>
      <c r="H42" s="58">
        <f>I42-B42+X42</f>
        <v>-5.164620135184379</v>
      </c>
      <c r="I42" s="58">
        <f>(B42+C41-2*X42)*(23678+B42)*E41/((23678+C41)*D42+E41*(23678+B42))</f>
        <v>66.87204653148231</v>
      </c>
      <c r="J42" s="24" t="s">
        <v>61</v>
      </c>
      <c r="K42" s="52">
        <f>'calcul config'!D43</f>
        <v>-0.8618315779466437</v>
      </c>
      <c r="L42" s="52">
        <f>'calcul config'!D44</f>
        <v>-0.07004335504684538</v>
      </c>
      <c r="M42" s="52">
        <f>'calcul config'!D45</f>
        <v>-0.20394413883888035</v>
      </c>
      <c r="N42" s="52">
        <f>'calcul config'!D46</f>
        <v>-0.08037261219853066</v>
      </c>
      <c r="O42" s="52">
        <f>'calcul config'!D47</f>
        <v>-0.03462199963820362</v>
      </c>
      <c r="P42" s="52">
        <f>'calcul config'!D48</f>
        <v>-0.002009036871673759</v>
      </c>
      <c r="Q42" s="52">
        <f>'calcul config'!D49</f>
        <v>-0.004205522477431672</v>
      </c>
      <c r="R42" s="52">
        <f>'calcul config'!D50</f>
        <v>-0.0012354494435634431</v>
      </c>
      <c r="S42" s="52">
        <f>'calcul config'!D51</f>
        <v>-0.00045380828277636807</v>
      </c>
      <c r="T42" s="52">
        <f>'calcul config'!D52</f>
        <v>-2.9421251211882735E-05</v>
      </c>
      <c r="U42" s="52">
        <f>'calcul config'!D53</f>
        <v>-9.120835133824922E-05</v>
      </c>
      <c r="V42" s="52">
        <f>'calcul config'!D54</f>
        <v>-4.561006063738178E-05</v>
      </c>
      <c r="W42" s="52">
        <f>'calcul config'!D55</f>
        <v>-2.8234281279985392E-05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0.5748132948434801</v>
      </c>
      <c r="L44" s="52">
        <f>L40/(L43*1.5)</f>
        <v>0.06670893865247114</v>
      </c>
      <c r="M44" s="52">
        <f aca="true" t="shared" si="1" ref="M44:W44">M40/(M43*1.5)</f>
        <v>0.2267987452800145</v>
      </c>
      <c r="N44" s="52">
        <f t="shared" si="1"/>
        <v>0.10716921130341002</v>
      </c>
      <c r="O44" s="52">
        <f t="shared" si="1"/>
        <v>0.1539040077409081</v>
      </c>
      <c r="P44" s="52">
        <f t="shared" si="1"/>
        <v>0.013396722047983063</v>
      </c>
      <c r="Q44" s="52">
        <f t="shared" si="1"/>
        <v>0.028101039770981155</v>
      </c>
      <c r="R44" s="52">
        <f t="shared" si="1"/>
        <v>0.002749454169261289</v>
      </c>
      <c r="S44" s="52">
        <f t="shared" si="1"/>
        <v>0.006057846821296953</v>
      </c>
      <c r="T44" s="52">
        <f t="shared" si="1"/>
        <v>0.00039446476350673567</v>
      </c>
      <c r="U44" s="52">
        <f t="shared" si="1"/>
        <v>0.0012293782613291189</v>
      </c>
      <c r="V44" s="52">
        <f t="shared" si="1"/>
        <v>0.0006121834604965641</v>
      </c>
      <c r="W44" s="52">
        <f t="shared" si="1"/>
        <v>0.0003777116241136356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1784</v>
      </c>
      <c r="B51" s="100">
        <v>118.18</v>
      </c>
      <c r="C51" s="100">
        <v>127.88</v>
      </c>
      <c r="D51" s="100">
        <v>8.81698311360208</v>
      </c>
      <c r="E51" s="100">
        <v>9.17017711213727</v>
      </c>
      <c r="F51" s="100">
        <v>18.226297709282075</v>
      </c>
      <c r="G51" s="100" t="s">
        <v>59</v>
      </c>
      <c r="H51" s="100">
        <v>-1.4889949322275555</v>
      </c>
      <c r="I51" s="100">
        <v>49.19100506777245</v>
      </c>
      <c r="J51" s="100" t="s">
        <v>73</v>
      </c>
      <c r="K51" s="100">
        <v>0.8450455304799417</v>
      </c>
      <c r="M51" s="100" t="s">
        <v>68</v>
      </c>
      <c r="N51" s="100">
        <v>0.4409436820896642</v>
      </c>
      <c r="X51" s="100">
        <v>67.5</v>
      </c>
    </row>
    <row r="52" spans="1:24" s="100" customFormat="1" ht="12.75">
      <c r="A52" s="100">
        <v>1781</v>
      </c>
      <c r="B52" s="100">
        <v>145.5800018310547</v>
      </c>
      <c r="C52" s="100">
        <v>150.5800018310547</v>
      </c>
      <c r="D52" s="100">
        <v>9.010395050048828</v>
      </c>
      <c r="E52" s="100">
        <v>9.15351676940918</v>
      </c>
      <c r="F52" s="100">
        <v>26.42355592183817</v>
      </c>
      <c r="G52" s="100" t="s">
        <v>56</v>
      </c>
      <c r="H52" s="100">
        <v>-8.215839944683566</v>
      </c>
      <c r="I52" s="100">
        <v>69.86416188637112</v>
      </c>
      <c r="J52" s="100" t="s">
        <v>62</v>
      </c>
      <c r="K52" s="100">
        <v>0.8907564443620638</v>
      </c>
      <c r="L52" s="100">
        <v>0.06121425614379194</v>
      </c>
      <c r="M52" s="100">
        <v>0.21087427821904497</v>
      </c>
      <c r="N52" s="100">
        <v>0.045615185981301626</v>
      </c>
      <c r="O52" s="100">
        <v>0.0357746449584261</v>
      </c>
      <c r="P52" s="100">
        <v>0.0017561148927592708</v>
      </c>
      <c r="Q52" s="100">
        <v>0.004354546912128592</v>
      </c>
      <c r="R52" s="100">
        <v>0.0007020903607967261</v>
      </c>
      <c r="S52" s="100">
        <v>0.00046936303800417596</v>
      </c>
      <c r="T52" s="100">
        <v>2.583317724872597E-05</v>
      </c>
      <c r="U52" s="100">
        <v>9.52369355285515E-05</v>
      </c>
      <c r="V52" s="100">
        <v>2.6052958291468955E-05</v>
      </c>
      <c r="W52" s="100">
        <v>2.926940358784923E-05</v>
      </c>
      <c r="X52" s="100">
        <v>67.5</v>
      </c>
    </row>
    <row r="53" spans="1:24" s="100" customFormat="1" ht="12.75">
      <c r="A53" s="100">
        <v>1783</v>
      </c>
      <c r="B53" s="100">
        <v>135.3000030517578</v>
      </c>
      <c r="C53" s="100">
        <v>145.8000030517578</v>
      </c>
      <c r="D53" s="100">
        <v>8.849288940429688</v>
      </c>
      <c r="E53" s="100">
        <v>8.784873008728027</v>
      </c>
      <c r="F53" s="100">
        <v>28.499110854117454</v>
      </c>
      <c r="G53" s="100" t="s">
        <v>57</v>
      </c>
      <c r="H53" s="100">
        <v>8.890664544002092</v>
      </c>
      <c r="I53" s="100">
        <v>76.6906675957599</v>
      </c>
      <c r="J53" s="100" t="s">
        <v>60</v>
      </c>
      <c r="K53" s="100">
        <v>-0.3961226037023727</v>
      </c>
      <c r="L53" s="100">
        <v>0.0003332018936676746</v>
      </c>
      <c r="M53" s="100">
        <v>0.09591741398503291</v>
      </c>
      <c r="N53" s="100">
        <v>-0.0004720541250561544</v>
      </c>
      <c r="O53" s="100">
        <v>-0.015562465077226558</v>
      </c>
      <c r="P53" s="100">
        <v>3.813967939705525E-05</v>
      </c>
      <c r="Q53" s="100">
        <v>0.002081782569987126</v>
      </c>
      <c r="R53" s="100">
        <v>-3.795388369357452E-05</v>
      </c>
      <c r="S53" s="100">
        <v>-0.00017516097455997127</v>
      </c>
      <c r="T53" s="100">
        <v>2.719708198189474E-06</v>
      </c>
      <c r="U53" s="100">
        <v>5.201277866112574E-05</v>
      </c>
      <c r="V53" s="100">
        <v>-2.9971235515068675E-06</v>
      </c>
      <c r="W53" s="100">
        <v>-1.0010361650685926E-05</v>
      </c>
      <c r="X53" s="100">
        <v>67.5</v>
      </c>
    </row>
    <row r="54" spans="1:24" s="100" customFormat="1" ht="12.75">
      <c r="A54" s="100">
        <v>1782</v>
      </c>
      <c r="B54" s="100">
        <v>117.94000244140625</v>
      </c>
      <c r="C54" s="100">
        <v>111.54000091552734</v>
      </c>
      <c r="D54" s="100">
        <v>9.176977157592773</v>
      </c>
      <c r="E54" s="100">
        <v>9.523496627807617</v>
      </c>
      <c r="F54" s="100">
        <v>24.268057862488774</v>
      </c>
      <c r="G54" s="100" t="s">
        <v>58</v>
      </c>
      <c r="H54" s="100">
        <v>12.487172700766521</v>
      </c>
      <c r="I54" s="100">
        <v>62.92717514217277</v>
      </c>
      <c r="J54" s="100" t="s">
        <v>61</v>
      </c>
      <c r="K54" s="100">
        <v>0.7978307627615017</v>
      </c>
      <c r="L54" s="100">
        <v>0.06121334929356362</v>
      </c>
      <c r="M54" s="100">
        <v>0.18779726012066045</v>
      </c>
      <c r="N54" s="100">
        <v>-0.04561274336204471</v>
      </c>
      <c r="O54" s="100">
        <v>0.032212340843557855</v>
      </c>
      <c r="P54" s="100">
        <v>0.0017557006810462867</v>
      </c>
      <c r="Q54" s="100">
        <v>0.003824690855641336</v>
      </c>
      <c r="R54" s="100">
        <v>-0.0007010637470560374</v>
      </c>
      <c r="S54" s="100">
        <v>0.00043545412437558865</v>
      </c>
      <c r="T54" s="100">
        <v>2.5689613350161463E-05</v>
      </c>
      <c r="U54" s="100">
        <v>7.977935036598267E-05</v>
      </c>
      <c r="V54" s="100">
        <v>-2.5879990072525603E-05</v>
      </c>
      <c r="W54" s="100">
        <v>2.750437503399919E-05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1784</v>
      </c>
      <c r="B56" s="24">
        <v>118.18</v>
      </c>
      <c r="C56" s="24">
        <v>127.88</v>
      </c>
      <c r="D56" s="24">
        <v>8.81698311360208</v>
      </c>
      <c r="E56" s="24">
        <v>9.17017711213727</v>
      </c>
      <c r="F56" s="24">
        <v>23.837447000962204</v>
      </c>
      <c r="G56" s="24" t="s">
        <v>59</v>
      </c>
      <c r="H56" s="24">
        <v>13.654951339565073</v>
      </c>
      <c r="I56" s="24">
        <v>64.33495133956508</v>
      </c>
      <c r="J56" s="24" t="s">
        <v>73</v>
      </c>
      <c r="K56" s="24">
        <v>0.892741740819443</v>
      </c>
      <c r="M56" s="24" t="s">
        <v>68</v>
      </c>
      <c r="N56" s="24">
        <v>0.8375628154962975</v>
      </c>
      <c r="X56" s="24">
        <v>67.5</v>
      </c>
    </row>
    <row r="57" spans="1:24" ht="12.75" hidden="1">
      <c r="A57" s="24">
        <v>1781</v>
      </c>
      <c r="B57" s="24">
        <v>145.5800018310547</v>
      </c>
      <c r="C57" s="24">
        <v>150.5800018310547</v>
      </c>
      <c r="D57" s="24">
        <v>9.010395050048828</v>
      </c>
      <c r="E57" s="24">
        <v>9.15351676940918</v>
      </c>
      <c r="F57" s="24">
        <v>26.42355592183817</v>
      </c>
      <c r="G57" s="24" t="s">
        <v>56</v>
      </c>
      <c r="H57" s="24">
        <v>-8.215839944683566</v>
      </c>
      <c r="I57" s="24">
        <v>69.86416188637112</v>
      </c>
      <c r="J57" s="24" t="s">
        <v>62</v>
      </c>
      <c r="K57" s="24">
        <v>0.11493906122679037</v>
      </c>
      <c r="L57" s="24">
        <v>0.935901150604788</v>
      </c>
      <c r="M57" s="24">
        <v>0.027210531742770938</v>
      </c>
      <c r="N57" s="24">
        <v>0.046219777702590135</v>
      </c>
      <c r="O57" s="24">
        <v>0.004616212863265246</v>
      </c>
      <c r="P57" s="24">
        <v>0.02684802715457121</v>
      </c>
      <c r="Q57" s="24">
        <v>0.0005619407164172556</v>
      </c>
      <c r="R57" s="24">
        <v>0.0007113955658886679</v>
      </c>
      <c r="S57" s="24">
        <v>6.0519880197195316E-05</v>
      </c>
      <c r="T57" s="24">
        <v>0.00039504859883123444</v>
      </c>
      <c r="U57" s="24">
        <v>1.2279356819489614E-05</v>
      </c>
      <c r="V57" s="24">
        <v>2.6390754364507014E-05</v>
      </c>
      <c r="W57" s="24">
        <v>3.7633517169804004E-06</v>
      </c>
      <c r="X57" s="24">
        <v>67.5</v>
      </c>
    </row>
    <row r="58" spans="1:24" ht="12.75" hidden="1">
      <c r="A58" s="24">
        <v>1782</v>
      </c>
      <c r="B58" s="24">
        <v>117.94000244140625</v>
      </c>
      <c r="C58" s="24">
        <v>111.54000091552734</v>
      </c>
      <c r="D58" s="24">
        <v>9.176977157592773</v>
      </c>
      <c r="E58" s="24">
        <v>9.523496627807617</v>
      </c>
      <c r="F58" s="24">
        <v>25.6956025103098</v>
      </c>
      <c r="G58" s="24" t="s">
        <v>57</v>
      </c>
      <c r="H58" s="24">
        <v>16.18880191995335</v>
      </c>
      <c r="I58" s="24">
        <v>66.6288043613596</v>
      </c>
      <c r="J58" s="24" t="s">
        <v>60</v>
      </c>
      <c r="K58" s="24">
        <v>-0.09769386332576876</v>
      </c>
      <c r="L58" s="24">
        <v>0.005092687118063968</v>
      </c>
      <c r="M58" s="24">
        <v>0.022963574273821816</v>
      </c>
      <c r="N58" s="24">
        <v>-0.0004783388668499966</v>
      </c>
      <c r="O58" s="24">
        <v>-0.00394979379786477</v>
      </c>
      <c r="P58" s="24">
        <v>0.0005826625326398365</v>
      </c>
      <c r="Q58" s="24">
        <v>0.00046613932898275257</v>
      </c>
      <c r="R58" s="24">
        <v>-3.8427204735973234E-05</v>
      </c>
      <c r="S58" s="24">
        <v>-5.378653406618855E-05</v>
      </c>
      <c r="T58" s="24">
        <v>4.149155060649705E-05</v>
      </c>
      <c r="U58" s="24">
        <v>9.592504819545064E-06</v>
      </c>
      <c r="V58" s="24">
        <v>-3.0314386499636887E-06</v>
      </c>
      <c r="W58" s="24">
        <v>-3.4006770831019403E-06</v>
      </c>
      <c r="X58" s="24">
        <v>67.5</v>
      </c>
    </row>
    <row r="59" spans="1:24" ht="12.75" hidden="1">
      <c r="A59" s="24">
        <v>1783</v>
      </c>
      <c r="B59" s="24">
        <v>135.3000030517578</v>
      </c>
      <c r="C59" s="24">
        <v>145.8000030517578</v>
      </c>
      <c r="D59" s="24">
        <v>8.849288940429688</v>
      </c>
      <c r="E59" s="24">
        <v>8.784873008728027</v>
      </c>
      <c r="F59" s="24">
        <v>21.553418066530522</v>
      </c>
      <c r="G59" s="24" t="s">
        <v>58</v>
      </c>
      <c r="H59" s="24">
        <v>-9.800087582327421</v>
      </c>
      <c r="I59" s="24">
        <v>57.9999154694304</v>
      </c>
      <c r="J59" s="24" t="s">
        <v>61</v>
      </c>
      <c r="K59" s="24">
        <v>-0.060554907845540296</v>
      </c>
      <c r="L59" s="24">
        <v>0.9358872946254178</v>
      </c>
      <c r="M59" s="24">
        <v>-0.014597509866241351</v>
      </c>
      <c r="N59" s="24">
        <v>-0.04621730241809131</v>
      </c>
      <c r="O59" s="24">
        <v>-0.0023892572388348066</v>
      </c>
      <c r="P59" s="24">
        <v>0.02684170386666336</v>
      </c>
      <c r="Q59" s="24">
        <v>-0.0003138335462359748</v>
      </c>
      <c r="R59" s="24">
        <v>-0.0007103569533004077</v>
      </c>
      <c r="S59" s="24">
        <v>-2.7742830645585046E-05</v>
      </c>
      <c r="T59" s="24">
        <v>0.0003928636489506125</v>
      </c>
      <c r="U59" s="24">
        <v>-7.665928201291138E-06</v>
      </c>
      <c r="V59" s="24">
        <v>-2.621606941628078E-05</v>
      </c>
      <c r="W59" s="24">
        <v>-1.6118968708216442E-06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1784</v>
      </c>
      <c r="B61" s="24">
        <v>118.18</v>
      </c>
      <c r="C61" s="24">
        <v>127.88</v>
      </c>
      <c r="D61" s="24">
        <v>8.81698311360208</v>
      </c>
      <c r="E61" s="24">
        <v>9.17017711213727</v>
      </c>
      <c r="F61" s="24">
        <v>18.226297709282075</v>
      </c>
      <c r="G61" s="24" t="s">
        <v>59</v>
      </c>
      <c r="H61" s="24">
        <v>-1.4889949322275555</v>
      </c>
      <c r="I61" s="24">
        <v>49.19100506777245</v>
      </c>
      <c r="J61" s="24" t="s">
        <v>73</v>
      </c>
      <c r="K61" s="24">
        <v>0.6504283487923687</v>
      </c>
      <c r="M61" s="24" t="s">
        <v>68</v>
      </c>
      <c r="N61" s="24">
        <v>0.3803303518293674</v>
      </c>
      <c r="X61" s="24">
        <v>67.5</v>
      </c>
    </row>
    <row r="62" spans="1:24" ht="12.75" hidden="1">
      <c r="A62" s="24">
        <v>1783</v>
      </c>
      <c r="B62" s="24">
        <v>135.3000030517578</v>
      </c>
      <c r="C62" s="24">
        <v>145.8000030517578</v>
      </c>
      <c r="D62" s="24">
        <v>8.849288940429688</v>
      </c>
      <c r="E62" s="24">
        <v>8.784873008728027</v>
      </c>
      <c r="F62" s="24">
        <v>24.244394205020573</v>
      </c>
      <c r="G62" s="24" t="s">
        <v>56</v>
      </c>
      <c r="H62" s="24">
        <v>-2.5587123127110374</v>
      </c>
      <c r="I62" s="24">
        <v>65.24129073904678</v>
      </c>
      <c r="J62" s="24" t="s">
        <v>62</v>
      </c>
      <c r="K62" s="24">
        <v>0.7214493420437131</v>
      </c>
      <c r="L62" s="24">
        <v>0.3128890977974008</v>
      </c>
      <c r="M62" s="24">
        <v>0.1707933640310796</v>
      </c>
      <c r="N62" s="24">
        <v>0.044000711710798855</v>
      </c>
      <c r="O62" s="24">
        <v>0.028974841104054395</v>
      </c>
      <c r="P62" s="24">
        <v>0.008975755438513628</v>
      </c>
      <c r="Q62" s="24">
        <v>0.0035268844972827017</v>
      </c>
      <c r="R62" s="24">
        <v>0.0006772705137314091</v>
      </c>
      <c r="S62" s="24">
        <v>0.0003801427146813799</v>
      </c>
      <c r="T62" s="24">
        <v>0.00013207110624614008</v>
      </c>
      <c r="U62" s="24">
        <v>7.714256087743059E-05</v>
      </c>
      <c r="V62" s="24">
        <v>2.5139213289220478E-05</v>
      </c>
      <c r="W62" s="24">
        <v>2.3705745209924897E-05</v>
      </c>
      <c r="X62" s="24">
        <v>67.5</v>
      </c>
    </row>
    <row r="63" spans="1:24" ht="12.75" hidden="1">
      <c r="A63" s="24">
        <v>1781</v>
      </c>
      <c r="B63" s="24">
        <v>145.5800018310547</v>
      </c>
      <c r="C63" s="24">
        <v>150.5800018310547</v>
      </c>
      <c r="D63" s="24">
        <v>9.010395050048828</v>
      </c>
      <c r="E63" s="24">
        <v>9.15351676940918</v>
      </c>
      <c r="F63" s="24">
        <v>29.197586490751576</v>
      </c>
      <c r="G63" s="24" t="s">
        <v>57</v>
      </c>
      <c r="H63" s="24">
        <v>-0.8812737221209659</v>
      </c>
      <c r="I63" s="24">
        <v>77.19872810893372</v>
      </c>
      <c r="J63" s="24" t="s">
        <v>60</v>
      </c>
      <c r="K63" s="24">
        <v>-0.020568601369795995</v>
      </c>
      <c r="L63" s="24">
        <v>-0.0017022005848827417</v>
      </c>
      <c r="M63" s="24">
        <v>0.006809476862000427</v>
      </c>
      <c r="N63" s="24">
        <v>-0.00045506334321212047</v>
      </c>
      <c r="O63" s="24">
        <v>-0.0005135706693191878</v>
      </c>
      <c r="P63" s="24">
        <v>-0.0001948030730733209</v>
      </c>
      <c r="Q63" s="24">
        <v>0.00023305210555939592</v>
      </c>
      <c r="R63" s="24">
        <v>-3.659338192376811E-05</v>
      </c>
      <c r="S63" s="24">
        <v>1.8943036636918537E-05</v>
      </c>
      <c r="T63" s="24">
        <v>-1.3873042178337948E-05</v>
      </c>
      <c r="U63" s="24">
        <v>1.1186686141320524E-05</v>
      </c>
      <c r="V63" s="24">
        <v>-2.8871220189504352E-06</v>
      </c>
      <c r="W63" s="24">
        <v>1.9667082095784987E-06</v>
      </c>
      <c r="X63" s="24">
        <v>67.5</v>
      </c>
    </row>
    <row r="64" spans="1:24" ht="12.75" hidden="1">
      <c r="A64" s="24">
        <v>1782</v>
      </c>
      <c r="B64" s="24">
        <v>117.94000244140625</v>
      </c>
      <c r="C64" s="24">
        <v>111.54000091552734</v>
      </c>
      <c r="D64" s="24">
        <v>9.176977157592773</v>
      </c>
      <c r="E64" s="24">
        <v>9.523496627807617</v>
      </c>
      <c r="F64" s="24">
        <v>25.6956025103098</v>
      </c>
      <c r="G64" s="24" t="s">
        <v>58</v>
      </c>
      <c r="H64" s="24">
        <v>16.18880191995335</v>
      </c>
      <c r="I64" s="24">
        <v>66.6288043613596</v>
      </c>
      <c r="J64" s="24" t="s">
        <v>61</v>
      </c>
      <c r="K64" s="24">
        <v>0.7211560758760873</v>
      </c>
      <c r="L64" s="24">
        <v>-0.31288446754935006</v>
      </c>
      <c r="M64" s="24">
        <v>0.17065756420949746</v>
      </c>
      <c r="N64" s="24">
        <v>-0.04399835847404419</v>
      </c>
      <c r="O64" s="24">
        <v>0.02897028930081326</v>
      </c>
      <c r="P64" s="24">
        <v>-0.008973641259529389</v>
      </c>
      <c r="Q64" s="24">
        <v>0.0035191761782081025</v>
      </c>
      <c r="R64" s="24">
        <v>-0.0006762812086472521</v>
      </c>
      <c r="S64" s="24">
        <v>0.0003796704424738662</v>
      </c>
      <c r="T64" s="24">
        <v>-0.00013134045761225777</v>
      </c>
      <c r="U64" s="24">
        <v>7.632714295651103E-05</v>
      </c>
      <c r="V64" s="24">
        <v>-2.4972876711516658E-05</v>
      </c>
      <c r="W64" s="24">
        <v>2.3624021985602998E-05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1784</v>
      </c>
      <c r="B66" s="24">
        <v>118.18</v>
      </c>
      <c r="C66" s="24">
        <v>127.88</v>
      </c>
      <c r="D66" s="24">
        <v>8.81698311360208</v>
      </c>
      <c r="E66" s="24">
        <v>9.17017711213727</v>
      </c>
      <c r="F66" s="24">
        <v>25.227651749111022</v>
      </c>
      <c r="G66" s="24" t="s">
        <v>59</v>
      </c>
      <c r="H66" s="24">
        <v>17.406978761821165</v>
      </c>
      <c r="I66" s="24">
        <v>68.08697876182117</v>
      </c>
      <c r="J66" s="24" t="s">
        <v>73</v>
      </c>
      <c r="K66" s="24">
        <v>1.1657503048724638</v>
      </c>
      <c r="M66" s="24" t="s">
        <v>68</v>
      </c>
      <c r="N66" s="24">
        <v>0.9768710662581875</v>
      </c>
      <c r="X66" s="24">
        <v>67.5</v>
      </c>
    </row>
    <row r="67" spans="1:24" ht="12.75" hidden="1">
      <c r="A67" s="24">
        <v>1783</v>
      </c>
      <c r="B67" s="24">
        <v>135.3000030517578</v>
      </c>
      <c r="C67" s="24">
        <v>145.8000030517578</v>
      </c>
      <c r="D67" s="24">
        <v>8.849288940429688</v>
      </c>
      <c r="E67" s="24">
        <v>8.784873008728027</v>
      </c>
      <c r="F67" s="24">
        <v>24.244394205020573</v>
      </c>
      <c r="G67" s="24" t="s">
        <v>56</v>
      </c>
      <c r="H67" s="24">
        <v>-2.5587123127110374</v>
      </c>
      <c r="I67" s="24">
        <v>65.24129073904678</v>
      </c>
      <c r="J67" s="24" t="s">
        <v>62</v>
      </c>
      <c r="K67" s="24">
        <v>0.5248196409531038</v>
      </c>
      <c r="L67" s="24">
        <v>0.9335375260040976</v>
      </c>
      <c r="M67" s="24">
        <v>0.12424359961231264</v>
      </c>
      <c r="N67" s="24">
        <v>0.047085919065319906</v>
      </c>
      <c r="O67" s="24">
        <v>0.021077475551172727</v>
      </c>
      <c r="P67" s="24">
        <v>0.026780163650810228</v>
      </c>
      <c r="Q67" s="24">
        <v>0.0025656863648863496</v>
      </c>
      <c r="R67" s="24">
        <v>0.0007247531864346356</v>
      </c>
      <c r="S67" s="24">
        <v>0.00027651513088200366</v>
      </c>
      <c r="T67" s="24">
        <v>0.00039405364905612086</v>
      </c>
      <c r="U67" s="24">
        <v>5.6143313869168816E-05</v>
      </c>
      <c r="V67" s="24">
        <v>2.688822890706472E-05</v>
      </c>
      <c r="W67" s="24">
        <v>1.7239322956207166E-05</v>
      </c>
      <c r="X67" s="24">
        <v>67.5</v>
      </c>
    </row>
    <row r="68" spans="1:24" ht="12.75" hidden="1">
      <c r="A68" s="24">
        <v>1782</v>
      </c>
      <c r="B68" s="24">
        <v>117.94000244140625</v>
      </c>
      <c r="C68" s="24">
        <v>111.54000091552734</v>
      </c>
      <c r="D68" s="24">
        <v>9.176977157592773</v>
      </c>
      <c r="E68" s="24">
        <v>9.523496627807617</v>
      </c>
      <c r="F68" s="24">
        <v>24.268057862488774</v>
      </c>
      <c r="G68" s="24" t="s">
        <v>57</v>
      </c>
      <c r="H68" s="24">
        <v>12.487172700766521</v>
      </c>
      <c r="I68" s="24">
        <v>62.92717514217277</v>
      </c>
      <c r="J68" s="24" t="s">
        <v>60</v>
      </c>
      <c r="K68" s="24">
        <v>0.18731992854970694</v>
      </c>
      <c r="L68" s="24">
        <v>0.0050800346873637724</v>
      </c>
      <c r="M68" s="24">
        <v>-0.04566137001149137</v>
      </c>
      <c r="N68" s="24">
        <v>-0.0004871050016074355</v>
      </c>
      <c r="O68" s="24">
        <v>0.007310052021946731</v>
      </c>
      <c r="P68" s="24">
        <v>0.0005811735127026142</v>
      </c>
      <c r="Q68" s="24">
        <v>-0.0010051789561470832</v>
      </c>
      <c r="R68" s="24">
        <v>-3.912686303939096E-05</v>
      </c>
      <c r="S68" s="24">
        <v>7.820456310860743E-05</v>
      </c>
      <c r="T68" s="24">
        <v>4.138127290461563E-05</v>
      </c>
      <c r="U68" s="24">
        <v>-2.6033858290128832E-05</v>
      </c>
      <c r="V68" s="24">
        <v>-3.084632471026254E-06</v>
      </c>
      <c r="W68" s="24">
        <v>4.331896880666297E-06</v>
      </c>
      <c r="X68" s="24">
        <v>67.5</v>
      </c>
    </row>
    <row r="69" spans="1:24" ht="12.75" hidden="1">
      <c r="A69" s="24">
        <v>1781</v>
      </c>
      <c r="B69" s="24">
        <v>145.5800018310547</v>
      </c>
      <c r="C69" s="24">
        <v>150.5800018310547</v>
      </c>
      <c r="D69" s="24">
        <v>9.010395050048828</v>
      </c>
      <c r="E69" s="24">
        <v>9.15351676940918</v>
      </c>
      <c r="F69" s="24">
        <v>23.749540360454166</v>
      </c>
      <c r="G69" s="24" t="s">
        <v>58</v>
      </c>
      <c r="H69" s="24">
        <v>-15.285965427408968</v>
      </c>
      <c r="I69" s="24">
        <v>62.79403640364573</v>
      </c>
      <c r="J69" s="24" t="s">
        <v>61</v>
      </c>
      <c r="K69" s="24">
        <v>-0.49025187393652814</v>
      </c>
      <c r="L69" s="24">
        <v>0.9335237038797817</v>
      </c>
      <c r="M69" s="24">
        <v>-0.11554874007663749</v>
      </c>
      <c r="N69" s="24">
        <v>-0.047083399441239</v>
      </c>
      <c r="O69" s="24">
        <v>-0.019769246699020086</v>
      </c>
      <c r="P69" s="24">
        <v>0.02677385669850928</v>
      </c>
      <c r="Q69" s="24">
        <v>-0.0023605850522874176</v>
      </c>
      <c r="R69" s="24">
        <v>-0.0007236962552313328</v>
      </c>
      <c r="S69" s="24">
        <v>-0.00026522568487173984</v>
      </c>
      <c r="T69" s="24">
        <v>0.0003918748123919655</v>
      </c>
      <c r="U69" s="24">
        <v>-4.97424357540068E-05</v>
      </c>
      <c r="V69" s="24">
        <v>-2.6710707521093508E-05</v>
      </c>
      <c r="W69" s="24">
        <v>-1.668618966102462E-05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1784</v>
      </c>
      <c r="B71" s="24">
        <v>118.18</v>
      </c>
      <c r="C71" s="24">
        <v>127.88</v>
      </c>
      <c r="D71" s="24">
        <v>8.81698311360208</v>
      </c>
      <c r="E71" s="24">
        <v>9.17017711213727</v>
      </c>
      <c r="F71" s="24">
        <v>23.837447000962204</v>
      </c>
      <c r="G71" s="24" t="s">
        <v>59</v>
      </c>
      <c r="H71" s="24">
        <v>13.654951339565073</v>
      </c>
      <c r="I71" s="24">
        <v>64.33495133956508</v>
      </c>
      <c r="J71" s="24" t="s">
        <v>73</v>
      </c>
      <c r="K71" s="24">
        <v>1.428714729206654</v>
      </c>
      <c r="M71" s="24" t="s">
        <v>68</v>
      </c>
      <c r="N71" s="24">
        <v>0.7801986800538723</v>
      </c>
      <c r="X71" s="24">
        <v>67.5</v>
      </c>
    </row>
    <row r="72" spans="1:24" ht="12.75" hidden="1">
      <c r="A72" s="24">
        <v>1782</v>
      </c>
      <c r="B72" s="24">
        <v>117.94000244140625</v>
      </c>
      <c r="C72" s="24">
        <v>111.54000091552734</v>
      </c>
      <c r="D72" s="24">
        <v>9.176977157592773</v>
      </c>
      <c r="E72" s="24">
        <v>9.523496627807617</v>
      </c>
      <c r="F72" s="24">
        <v>21.356654474548645</v>
      </c>
      <c r="G72" s="24" t="s">
        <v>56</v>
      </c>
      <c r="H72" s="24">
        <v>4.937891586450142</v>
      </c>
      <c r="I72" s="24">
        <v>55.37789402785639</v>
      </c>
      <c r="J72" s="24" t="s">
        <v>62</v>
      </c>
      <c r="K72" s="24">
        <v>1.1234628629299546</v>
      </c>
      <c r="L72" s="24">
        <v>0.3023155007014367</v>
      </c>
      <c r="M72" s="24">
        <v>0.26596462297870826</v>
      </c>
      <c r="N72" s="24">
        <v>0.047664951557573054</v>
      </c>
      <c r="O72" s="24">
        <v>0.045120244313180104</v>
      </c>
      <c r="P72" s="24">
        <v>0.0086725381889946</v>
      </c>
      <c r="Q72" s="24">
        <v>0.005492142791888786</v>
      </c>
      <c r="R72" s="24">
        <v>0.0007337225252024581</v>
      </c>
      <c r="S72" s="24">
        <v>0.0005919636161370025</v>
      </c>
      <c r="T72" s="24">
        <v>0.00012758287830396154</v>
      </c>
      <c r="U72" s="24">
        <v>0.00012011168463493901</v>
      </c>
      <c r="V72" s="24">
        <v>2.7244838394542483E-05</v>
      </c>
      <c r="W72" s="24">
        <v>3.690811232956216E-05</v>
      </c>
      <c r="X72" s="24">
        <v>67.5</v>
      </c>
    </row>
    <row r="73" spans="1:24" ht="12.75" hidden="1">
      <c r="A73" s="24">
        <v>1781</v>
      </c>
      <c r="B73" s="24">
        <v>145.5800018310547</v>
      </c>
      <c r="C73" s="24">
        <v>150.5800018310547</v>
      </c>
      <c r="D73" s="24">
        <v>9.010395050048828</v>
      </c>
      <c r="E73" s="24">
        <v>9.15351676940918</v>
      </c>
      <c r="F73" s="24">
        <v>23.749540360454166</v>
      </c>
      <c r="G73" s="24" t="s">
        <v>57</v>
      </c>
      <c r="H73" s="24">
        <v>-15.285965427408968</v>
      </c>
      <c r="I73" s="24">
        <v>62.79403640364573</v>
      </c>
      <c r="J73" s="24" t="s">
        <v>60</v>
      </c>
      <c r="K73" s="24">
        <v>1.1137117529424594</v>
      </c>
      <c r="L73" s="24">
        <v>-0.001644231833046831</v>
      </c>
      <c r="M73" s="24">
        <v>-0.26324158638947515</v>
      </c>
      <c r="N73" s="24">
        <v>-0.0004924031361361295</v>
      </c>
      <c r="O73" s="24">
        <v>0.04479001551703033</v>
      </c>
      <c r="P73" s="24">
        <v>-0.00018835643479407337</v>
      </c>
      <c r="Q73" s="24">
        <v>-0.0054134693699178695</v>
      </c>
      <c r="R73" s="24">
        <v>-3.957717443746271E-05</v>
      </c>
      <c r="S73" s="24">
        <v>0.0005911173760617125</v>
      </c>
      <c r="T73" s="24">
        <v>-1.3427722946940502E-05</v>
      </c>
      <c r="U73" s="24">
        <v>-0.00011641256798058828</v>
      </c>
      <c r="V73" s="24">
        <v>-3.113097229410766E-06</v>
      </c>
      <c r="W73" s="24">
        <v>3.690052798328786E-05</v>
      </c>
      <c r="X73" s="24">
        <v>67.5</v>
      </c>
    </row>
    <row r="74" spans="1:24" ht="12.75" hidden="1">
      <c r="A74" s="24">
        <v>1783</v>
      </c>
      <c r="B74" s="24">
        <v>135.3000030517578</v>
      </c>
      <c r="C74" s="24">
        <v>145.8000030517578</v>
      </c>
      <c r="D74" s="24">
        <v>8.849288940429688</v>
      </c>
      <c r="E74" s="24">
        <v>8.784873008728027</v>
      </c>
      <c r="F74" s="24">
        <v>28.499110854117454</v>
      </c>
      <c r="G74" s="24" t="s">
        <v>58</v>
      </c>
      <c r="H74" s="24">
        <v>8.890664544002092</v>
      </c>
      <c r="I74" s="24">
        <v>76.6906675957599</v>
      </c>
      <c r="J74" s="24" t="s">
        <v>61</v>
      </c>
      <c r="K74" s="24">
        <v>0.1476988007419293</v>
      </c>
      <c r="L74" s="24">
        <v>-0.3023110293489795</v>
      </c>
      <c r="M74" s="24">
        <v>0.03796113632860469</v>
      </c>
      <c r="N74" s="24">
        <v>-0.047662408102584465</v>
      </c>
      <c r="O74" s="24">
        <v>0.0054489408939025555</v>
      </c>
      <c r="P74" s="24">
        <v>-0.008670492517328033</v>
      </c>
      <c r="Q74" s="24">
        <v>0.0009262730847093469</v>
      </c>
      <c r="R74" s="24">
        <v>-0.0007326543463687488</v>
      </c>
      <c r="S74" s="24">
        <v>3.1641279176296254E-05</v>
      </c>
      <c r="T74" s="24">
        <v>-0.00012687429642281242</v>
      </c>
      <c r="U74" s="24">
        <v>2.9579229232824054E-05</v>
      </c>
      <c r="V74" s="24">
        <v>-2.706639696718001E-05</v>
      </c>
      <c r="W74" s="24">
        <v>7.481913432860165E-07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1784</v>
      </c>
      <c r="B76" s="24">
        <v>118.18</v>
      </c>
      <c r="C76" s="24">
        <v>127.88</v>
      </c>
      <c r="D76" s="24">
        <v>8.81698311360208</v>
      </c>
      <c r="E76" s="24">
        <v>9.17017711213727</v>
      </c>
      <c r="F76" s="24">
        <v>25.227651749111022</v>
      </c>
      <c r="G76" s="24" t="s">
        <v>59</v>
      </c>
      <c r="H76" s="24">
        <v>17.406978761821165</v>
      </c>
      <c r="I76" s="24">
        <v>68.08697876182117</v>
      </c>
      <c r="J76" s="24" t="s">
        <v>73</v>
      </c>
      <c r="K76" s="24">
        <v>1.218088335697965</v>
      </c>
      <c r="M76" s="24" t="s">
        <v>68</v>
      </c>
      <c r="N76" s="24">
        <v>0.6341846193714479</v>
      </c>
      <c r="X76" s="24">
        <v>67.5</v>
      </c>
    </row>
    <row r="77" spans="1:24" ht="12.75" hidden="1">
      <c r="A77" s="24">
        <v>1782</v>
      </c>
      <c r="B77" s="24">
        <v>117.94000244140625</v>
      </c>
      <c r="C77" s="24">
        <v>111.54000091552734</v>
      </c>
      <c r="D77" s="24">
        <v>9.176977157592773</v>
      </c>
      <c r="E77" s="24">
        <v>9.523496627807617</v>
      </c>
      <c r="F77" s="24">
        <v>21.356654474548645</v>
      </c>
      <c r="G77" s="24" t="s">
        <v>56</v>
      </c>
      <c r="H77" s="24">
        <v>4.937891586450142</v>
      </c>
      <c r="I77" s="24">
        <v>55.37789402785639</v>
      </c>
      <c r="J77" s="24" t="s">
        <v>62</v>
      </c>
      <c r="K77" s="24">
        <v>1.0701094256053905</v>
      </c>
      <c r="L77" s="24">
        <v>0.06942422844405574</v>
      </c>
      <c r="M77" s="24">
        <v>0.2533335002337067</v>
      </c>
      <c r="N77" s="24">
        <v>0.0455779380199402</v>
      </c>
      <c r="O77" s="24">
        <v>0.04297743620410438</v>
      </c>
      <c r="P77" s="24">
        <v>0.0019914686165553655</v>
      </c>
      <c r="Q77" s="24">
        <v>0.005231314591756587</v>
      </c>
      <c r="R77" s="24">
        <v>0.0007015936633567857</v>
      </c>
      <c r="S77" s="24">
        <v>0.0005638587783668303</v>
      </c>
      <c r="T77" s="24">
        <v>2.932730235813671E-05</v>
      </c>
      <c r="U77" s="24">
        <v>0.00011441728110204707</v>
      </c>
      <c r="V77" s="24">
        <v>2.604709437803062E-05</v>
      </c>
      <c r="W77" s="24">
        <v>3.515778497293596E-05</v>
      </c>
      <c r="X77" s="24">
        <v>67.5</v>
      </c>
    </row>
    <row r="78" spans="1:24" ht="12.75" hidden="1">
      <c r="A78" s="24">
        <v>1783</v>
      </c>
      <c r="B78" s="24">
        <v>135.3000030517578</v>
      </c>
      <c r="C78" s="24">
        <v>145.8000030517578</v>
      </c>
      <c r="D78" s="24">
        <v>8.849288940429688</v>
      </c>
      <c r="E78" s="24">
        <v>8.784873008728027</v>
      </c>
      <c r="F78" s="24">
        <v>21.553418066530522</v>
      </c>
      <c r="G78" s="24" t="s">
        <v>57</v>
      </c>
      <c r="H78" s="24">
        <v>-9.800087582327421</v>
      </c>
      <c r="I78" s="24">
        <v>57.9999154694304</v>
      </c>
      <c r="J78" s="24" t="s">
        <v>60</v>
      </c>
      <c r="K78" s="24">
        <v>1.0455623646673524</v>
      </c>
      <c r="L78" s="24">
        <v>0.0003784815709670321</v>
      </c>
      <c r="M78" s="24">
        <v>-0.24811970400666972</v>
      </c>
      <c r="N78" s="24">
        <v>-0.00047091055504988084</v>
      </c>
      <c r="O78" s="24">
        <v>0.04189039439526024</v>
      </c>
      <c r="P78" s="24">
        <v>4.30933662703855E-05</v>
      </c>
      <c r="Q78" s="24">
        <v>-0.005149588426531748</v>
      </c>
      <c r="R78" s="24">
        <v>-3.783860744091513E-05</v>
      </c>
      <c r="S78" s="24">
        <v>0.0005398345368289702</v>
      </c>
      <c r="T78" s="24">
        <v>3.054444052653995E-06</v>
      </c>
      <c r="U78" s="24">
        <v>-0.00011387155786732624</v>
      </c>
      <c r="V78" s="24">
        <v>-2.976389558753484E-06</v>
      </c>
      <c r="W78" s="24">
        <v>3.33042859425862E-05</v>
      </c>
      <c r="X78" s="24">
        <v>67.5</v>
      </c>
    </row>
    <row r="79" spans="1:24" ht="12.75" hidden="1">
      <c r="A79" s="24">
        <v>1781</v>
      </c>
      <c r="B79" s="24">
        <v>145.5800018310547</v>
      </c>
      <c r="C79" s="24">
        <v>150.5800018310547</v>
      </c>
      <c r="D79" s="24">
        <v>9.010395050048828</v>
      </c>
      <c r="E79" s="24">
        <v>9.15351676940918</v>
      </c>
      <c r="F79" s="24">
        <v>29.197586490751576</v>
      </c>
      <c r="G79" s="24" t="s">
        <v>58</v>
      </c>
      <c r="H79" s="24">
        <v>-0.8812737221209659</v>
      </c>
      <c r="I79" s="24">
        <v>77.19872810893372</v>
      </c>
      <c r="J79" s="24" t="s">
        <v>61</v>
      </c>
      <c r="K79" s="24">
        <v>-0.22788928092543764</v>
      </c>
      <c r="L79" s="24">
        <v>0.06942319674829787</v>
      </c>
      <c r="M79" s="24">
        <v>-0.05113193546409223</v>
      </c>
      <c r="N79" s="24">
        <v>-0.045575505234705334</v>
      </c>
      <c r="O79" s="24">
        <v>-0.009604940399992677</v>
      </c>
      <c r="P79" s="24">
        <v>0.001991002313536684</v>
      </c>
      <c r="Q79" s="24">
        <v>-0.0009210816441856059</v>
      </c>
      <c r="R79" s="24">
        <v>-0.0007005725574480684</v>
      </c>
      <c r="S79" s="24">
        <v>-0.00016283548381107062</v>
      </c>
      <c r="T79" s="24">
        <v>2.9167808199019302E-05</v>
      </c>
      <c r="U79" s="24">
        <v>-1.116165416293792E-05</v>
      </c>
      <c r="V79" s="24">
        <v>-2.5876480261669623E-05</v>
      </c>
      <c r="W79" s="24">
        <v>-1.1264740656475706E-05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1784</v>
      </c>
      <c r="B81" s="100">
        <v>123.34</v>
      </c>
      <c r="C81" s="100">
        <v>138.14</v>
      </c>
      <c r="D81" s="100">
        <v>8.854361355478256</v>
      </c>
      <c r="E81" s="100">
        <v>9.237964568227076</v>
      </c>
      <c r="F81" s="100">
        <v>20.852719972654995</v>
      </c>
      <c r="G81" s="100" t="s">
        <v>59</v>
      </c>
      <c r="H81" s="100">
        <v>0.21403462406398432</v>
      </c>
      <c r="I81" s="100">
        <v>56.05403462406399</v>
      </c>
      <c r="J81" s="100" t="s">
        <v>73</v>
      </c>
      <c r="K81" s="100">
        <v>0.7105189767065402</v>
      </c>
      <c r="M81" s="100" t="s">
        <v>68</v>
      </c>
      <c r="N81" s="100">
        <v>0.39653381121805104</v>
      </c>
      <c r="X81" s="100">
        <v>67.5</v>
      </c>
    </row>
    <row r="82" spans="1:24" s="100" customFormat="1" ht="12.75">
      <c r="A82" s="100">
        <v>1781</v>
      </c>
      <c r="B82" s="100">
        <v>141.94000244140625</v>
      </c>
      <c r="C82" s="100">
        <v>147.44000244140625</v>
      </c>
      <c r="D82" s="100">
        <v>8.886087417602539</v>
      </c>
      <c r="E82" s="100">
        <v>8.940013885498047</v>
      </c>
      <c r="F82" s="100">
        <v>27.588776162947887</v>
      </c>
      <c r="G82" s="100" t="s">
        <v>56</v>
      </c>
      <c r="H82" s="100">
        <v>-0.4858579390211446</v>
      </c>
      <c r="I82" s="100">
        <v>73.9541445023851</v>
      </c>
      <c r="J82" s="100" t="s">
        <v>62</v>
      </c>
      <c r="K82" s="100">
        <v>0.7913295295163475</v>
      </c>
      <c r="L82" s="100">
        <v>0.19399029196040898</v>
      </c>
      <c r="M82" s="100">
        <v>0.187336421980839</v>
      </c>
      <c r="N82" s="100">
        <v>0.10261920989120239</v>
      </c>
      <c r="O82" s="100">
        <v>0.03178146245700691</v>
      </c>
      <c r="P82" s="100">
        <v>0.005564953330778584</v>
      </c>
      <c r="Q82" s="100">
        <v>0.0038684535353954576</v>
      </c>
      <c r="R82" s="100">
        <v>0.001579550498595481</v>
      </c>
      <c r="S82" s="100">
        <v>0.0004169610792279944</v>
      </c>
      <c r="T82" s="100">
        <v>8.18959872047532E-05</v>
      </c>
      <c r="U82" s="100">
        <v>8.460407947654793E-05</v>
      </c>
      <c r="V82" s="100">
        <v>5.861960603381756E-05</v>
      </c>
      <c r="W82" s="100">
        <v>2.600380752162103E-05</v>
      </c>
      <c r="X82" s="100">
        <v>67.5</v>
      </c>
    </row>
    <row r="83" spans="1:24" s="100" customFormat="1" ht="12.75">
      <c r="A83" s="100">
        <v>1783</v>
      </c>
      <c r="B83" s="100">
        <v>131.4600067138672</v>
      </c>
      <c r="C83" s="100">
        <v>138.86000061035156</v>
      </c>
      <c r="D83" s="100">
        <v>8.9424467086792</v>
      </c>
      <c r="E83" s="100">
        <v>9.0515718460083</v>
      </c>
      <c r="F83" s="100">
        <v>27.01051201595237</v>
      </c>
      <c r="G83" s="100" t="s">
        <v>57</v>
      </c>
      <c r="H83" s="100">
        <v>7.956072470648195</v>
      </c>
      <c r="I83" s="100">
        <v>71.91607918451538</v>
      </c>
      <c r="J83" s="100" t="s">
        <v>60</v>
      </c>
      <c r="K83" s="100">
        <v>-0.29492019485484927</v>
      </c>
      <c r="L83" s="100">
        <v>-0.001054710017780937</v>
      </c>
      <c r="M83" s="100">
        <v>0.07178990123152455</v>
      </c>
      <c r="N83" s="100">
        <v>-0.0010614254691981514</v>
      </c>
      <c r="O83" s="100">
        <v>-0.011525697333889867</v>
      </c>
      <c r="P83" s="100">
        <v>-0.00012072064482218424</v>
      </c>
      <c r="Q83" s="100">
        <v>0.001575729493965785</v>
      </c>
      <c r="R83" s="100">
        <v>-8.533886926318112E-05</v>
      </c>
      <c r="S83" s="100">
        <v>-0.0001246152674905801</v>
      </c>
      <c r="T83" s="100">
        <v>-8.59793779422068E-06</v>
      </c>
      <c r="U83" s="100">
        <v>4.047436342798805E-05</v>
      </c>
      <c r="V83" s="100">
        <v>-6.735529309807092E-06</v>
      </c>
      <c r="W83" s="100">
        <v>-6.938836211842119E-06</v>
      </c>
      <c r="X83" s="100">
        <v>67.5</v>
      </c>
    </row>
    <row r="84" spans="1:24" s="100" customFormat="1" ht="12.75">
      <c r="A84" s="100">
        <v>1782</v>
      </c>
      <c r="B84" s="100">
        <v>99.5999984741211</v>
      </c>
      <c r="C84" s="100">
        <v>117.9000015258789</v>
      </c>
      <c r="D84" s="100">
        <v>9.412506103515625</v>
      </c>
      <c r="E84" s="100">
        <v>9.887410163879395</v>
      </c>
      <c r="F84" s="100">
        <v>20.060451716493326</v>
      </c>
      <c r="G84" s="100" t="s">
        <v>58</v>
      </c>
      <c r="H84" s="100">
        <v>18.57613298945624</v>
      </c>
      <c r="I84" s="100">
        <v>50.676131463577335</v>
      </c>
      <c r="J84" s="100" t="s">
        <v>61</v>
      </c>
      <c r="K84" s="100">
        <v>0.734319074348026</v>
      </c>
      <c r="L84" s="100">
        <v>-0.19398742475135627</v>
      </c>
      <c r="M84" s="100">
        <v>0.173035097832061</v>
      </c>
      <c r="N84" s="100">
        <v>-0.10261372040164994</v>
      </c>
      <c r="O84" s="100">
        <v>0.029617894200528565</v>
      </c>
      <c r="P84" s="100">
        <v>-0.005563643779004671</v>
      </c>
      <c r="Q84" s="100">
        <v>0.003532988723072853</v>
      </c>
      <c r="R84" s="100">
        <v>-0.0015772434989582663</v>
      </c>
      <c r="S84" s="100">
        <v>0.000397903979245276</v>
      </c>
      <c r="T84" s="100">
        <v>-8.144340480313806E-05</v>
      </c>
      <c r="U84" s="100">
        <v>7.429452314385754E-05</v>
      </c>
      <c r="V84" s="100">
        <v>-5.8231356299477605E-05</v>
      </c>
      <c r="W84" s="100">
        <v>2.5060936886851276E-05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1784</v>
      </c>
      <c r="B86" s="24">
        <v>123.34</v>
      </c>
      <c r="C86" s="24">
        <v>138.14</v>
      </c>
      <c r="D86" s="24">
        <v>8.854361355478256</v>
      </c>
      <c r="E86" s="24">
        <v>9.237964568227076</v>
      </c>
      <c r="F86" s="24">
        <v>23.912775037760948</v>
      </c>
      <c r="G86" s="24" t="s">
        <v>59</v>
      </c>
      <c r="H86" s="24">
        <v>8.439744881331308</v>
      </c>
      <c r="I86" s="24">
        <v>64.27974488133131</v>
      </c>
      <c r="J86" s="24" t="s">
        <v>73</v>
      </c>
      <c r="K86" s="24">
        <v>0.8100780082575397</v>
      </c>
      <c r="M86" s="24" t="s">
        <v>68</v>
      </c>
      <c r="N86" s="24">
        <v>0.6346762036476097</v>
      </c>
      <c r="X86" s="24">
        <v>67.5</v>
      </c>
    </row>
    <row r="87" spans="1:24" ht="12.75" hidden="1">
      <c r="A87" s="24">
        <v>1781</v>
      </c>
      <c r="B87" s="24">
        <v>141.94000244140625</v>
      </c>
      <c r="C87" s="24">
        <v>147.44000244140625</v>
      </c>
      <c r="D87" s="24">
        <v>8.886087417602539</v>
      </c>
      <c r="E87" s="24">
        <v>8.940013885498047</v>
      </c>
      <c r="F87" s="24">
        <v>27.588776162947887</v>
      </c>
      <c r="G87" s="24" t="s">
        <v>56</v>
      </c>
      <c r="H87" s="24">
        <v>-0.4858579390211446</v>
      </c>
      <c r="I87" s="24">
        <v>73.9541445023851</v>
      </c>
      <c r="J87" s="24" t="s">
        <v>62</v>
      </c>
      <c r="K87" s="24">
        <v>0.5535151480288408</v>
      </c>
      <c r="L87" s="24">
        <v>0.6891477447754428</v>
      </c>
      <c r="M87" s="24">
        <v>0.13103771227817265</v>
      </c>
      <c r="N87" s="24">
        <v>0.10348161213783702</v>
      </c>
      <c r="O87" s="24">
        <v>0.022230225546488964</v>
      </c>
      <c r="P87" s="24">
        <v>0.01976941367690655</v>
      </c>
      <c r="Q87" s="24">
        <v>0.002705970796044043</v>
      </c>
      <c r="R87" s="24">
        <v>0.0015928120008764529</v>
      </c>
      <c r="S87" s="24">
        <v>0.0002916149956204461</v>
      </c>
      <c r="T87" s="24">
        <v>0.00029087121961128147</v>
      </c>
      <c r="U87" s="24">
        <v>5.916172221556198E-05</v>
      </c>
      <c r="V87" s="24">
        <v>5.9098089338976445E-05</v>
      </c>
      <c r="W87" s="24">
        <v>1.8173254076256518E-05</v>
      </c>
      <c r="X87" s="24">
        <v>67.5</v>
      </c>
    </row>
    <row r="88" spans="1:24" ht="12.75" hidden="1">
      <c r="A88" s="24">
        <v>1782</v>
      </c>
      <c r="B88" s="24">
        <v>99.5999984741211</v>
      </c>
      <c r="C88" s="24">
        <v>117.9000015258789</v>
      </c>
      <c r="D88" s="24">
        <v>9.412506103515625</v>
      </c>
      <c r="E88" s="24">
        <v>9.887410163879395</v>
      </c>
      <c r="F88" s="24">
        <v>21.582658196458798</v>
      </c>
      <c r="G88" s="24" t="s">
        <v>57</v>
      </c>
      <c r="H88" s="24">
        <v>22.421486862022178</v>
      </c>
      <c r="I88" s="24">
        <v>54.52148533614327</v>
      </c>
      <c r="J88" s="24" t="s">
        <v>60</v>
      </c>
      <c r="K88" s="24">
        <v>-0.5382731796588966</v>
      </c>
      <c r="L88" s="24">
        <v>0.0037506654469359555</v>
      </c>
      <c r="M88" s="24">
        <v>0.12707395905019794</v>
      </c>
      <c r="N88" s="24">
        <v>-0.0010705968483174717</v>
      </c>
      <c r="O88" s="24">
        <v>-0.021672781970347336</v>
      </c>
      <c r="P88" s="24">
        <v>0.00042914508247593615</v>
      </c>
      <c r="Q88" s="24">
        <v>0.002605853489527759</v>
      </c>
      <c r="R88" s="24">
        <v>-8.605174148785445E-05</v>
      </c>
      <c r="S88" s="24">
        <v>-0.00028803730376733365</v>
      </c>
      <c r="T88" s="24">
        <v>3.0560081578635264E-05</v>
      </c>
      <c r="U88" s="24">
        <v>5.552067924305202E-05</v>
      </c>
      <c r="V88" s="24">
        <v>-6.793587453775742E-06</v>
      </c>
      <c r="W88" s="24">
        <v>-1.8035412144796562E-05</v>
      </c>
      <c r="X88" s="24">
        <v>67.5</v>
      </c>
    </row>
    <row r="89" spans="1:24" ht="12.75" hidden="1">
      <c r="A89" s="24">
        <v>1783</v>
      </c>
      <c r="B89" s="24">
        <v>131.4600067138672</v>
      </c>
      <c r="C89" s="24">
        <v>138.86000061035156</v>
      </c>
      <c r="D89" s="24">
        <v>8.9424467086792</v>
      </c>
      <c r="E89" s="24">
        <v>9.0515718460083</v>
      </c>
      <c r="F89" s="24">
        <v>22.559735536168926</v>
      </c>
      <c r="G89" s="24" t="s">
        <v>58</v>
      </c>
      <c r="H89" s="24">
        <v>-3.8942172818616427</v>
      </c>
      <c r="I89" s="24">
        <v>60.06578943200554</v>
      </c>
      <c r="J89" s="24" t="s">
        <v>61</v>
      </c>
      <c r="K89" s="24">
        <v>-0.1290000122375605</v>
      </c>
      <c r="L89" s="24">
        <v>0.6891375382590793</v>
      </c>
      <c r="M89" s="24">
        <v>-0.03198579325897322</v>
      </c>
      <c r="N89" s="24">
        <v>-0.10347607391582901</v>
      </c>
      <c r="O89" s="24">
        <v>-0.004947064737150505</v>
      </c>
      <c r="P89" s="24">
        <v>0.01976475528881768</v>
      </c>
      <c r="Q89" s="24">
        <v>-0.0007292499846823676</v>
      </c>
      <c r="R89" s="24">
        <v>-0.0015904858276397677</v>
      </c>
      <c r="S89" s="24">
        <v>-4.553918432687998E-05</v>
      </c>
      <c r="T89" s="24">
        <v>0.00028926138320221987</v>
      </c>
      <c r="U89" s="24">
        <v>-2.0434371825467315E-05</v>
      </c>
      <c r="V89" s="24">
        <v>-5.87063142517527E-05</v>
      </c>
      <c r="W89" s="24">
        <v>-2.234070833142692E-06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1784</v>
      </c>
      <c r="B91" s="24">
        <v>123.34</v>
      </c>
      <c r="C91" s="24">
        <v>138.14</v>
      </c>
      <c r="D91" s="24">
        <v>8.854361355478256</v>
      </c>
      <c r="E91" s="24">
        <v>9.237964568227076</v>
      </c>
      <c r="F91" s="24">
        <v>20.852719972654995</v>
      </c>
      <c r="G91" s="24" t="s">
        <v>59</v>
      </c>
      <c r="H91" s="24">
        <v>0.21403462406398432</v>
      </c>
      <c r="I91" s="24">
        <v>56.05403462406399</v>
      </c>
      <c r="J91" s="24" t="s">
        <v>73</v>
      </c>
      <c r="K91" s="24">
        <v>0.808399268454572</v>
      </c>
      <c r="M91" s="24" t="s">
        <v>68</v>
      </c>
      <c r="N91" s="24">
        <v>0.5542750404398703</v>
      </c>
      <c r="X91" s="24">
        <v>67.5</v>
      </c>
    </row>
    <row r="92" spans="1:24" ht="12.75" hidden="1">
      <c r="A92" s="24">
        <v>1783</v>
      </c>
      <c r="B92" s="24">
        <v>131.4600067138672</v>
      </c>
      <c r="C92" s="24">
        <v>138.86000061035156</v>
      </c>
      <c r="D92" s="24">
        <v>8.9424467086792</v>
      </c>
      <c r="E92" s="24">
        <v>9.0515718460083</v>
      </c>
      <c r="F92" s="24">
        <v>25.684112086929794</v>
      </c>
      <c r="G92" s="24" t="s">
        <v>56</v>
      </c>
      <c r="H92" s="24">
        <v>4.424503640350352</v>
      </c>
      <c r="I92" s="24">
        <v>68.38451035421754</v>
      </c>
      <c r="J92" s="24" t="s">
        <v>62</v>
      </c>
      <c r="K92" s="24">
        <v>0.6934412412848409</v>
      </c>
      <c r="L92" s="24">
        <v>0.5376627177176801</v>
      </c>
      <c r="M92" s="24">
        <v>0.1641628776696187</v>
      </c>
      <c r="N92" s="24">
        <v>0.102372740433245</v>
      </c>
      <c r="O92" s="24">
        <v>0.02785000221415091</v>
      </c>
      <c r="P92" s="24">
        <v>0.015423851807326467</v>
      </c>
      <c r="Q92" s="24">
        <v>0.0033899203934822536</v>
      </c>
      <c r="R92" s="24">
        <v>0.0015757839278655768</v>
      </c>
      <c r="S92" s="24">
        <v>0.0003653744196982057</v>
      </c>
      <c r="T92" s="24">
        <v>0.00022695571306475518</v>
      </c>
      <c r="U92" s="24">
        <v>7.414403588386465E-05</v>
      </c>
      <c r="V92" s="24">
        <v>5.848659940632984E-05</v>
      </c>
      <c r="W92" s="24">
        <v>2.2786400340345464E-05</v>
      </c>
      <c r="X92" s="24">
        <v>67.5</v>
      </c>
    </row>
    <row r="93" spans="1:24" ht="12.75" hidden="1">
      <c r="A93" s="24">
        <v>1781</v>
      </c>
      <c r="B93" s="24">
        <v>141.94000244140625</v>
      </c>
      <c r="C93" s="24">
        <v>147.44000244140625</v>
      </c>
      <c r="D93" s="24">
        <v>8.886087417602539</v>
      </c>
      <c r="E93" s="24">
        <v>8.940013885498047</v>
      </c>
      <c r="F93" s="24">
        <v>27.44817688375149</v>
      </c>
      <c r="G93" s="24" t="s">
        <v>57</v>
      </c>
      <c r="H93" s="24">
        <v>-0.862746690780483</v>
      </c>
      <c r="I93" s="24">
        <v>73.57725575062577</v>
      </c>
      <c r="J93" s="24" t="s">
        <v>60</v>
      </c>
      <c r="K93" s="24">
        <v>0.04410835530636865</v>
      </c>
      <c r="L93" s="24">
        <v>-0.0029245431097981033</v>
      </c>
      <c r="M93" s="24">
        <v>-0.008579142201522748</v>
      </c>
      <c r="N93" s="24">
        <v>-0.0010586133331586245</v>
      </c>
      <c r="O93" s="24">
        <v>0.0020712477042197637</v>
      </c>
      <c r="P93" s="24">
        <v>-0.00033471521072654426</v>
      </c>
      <c r="Q93" s="24">
        <v>-8.824643442281774E-05</v>
      </c>
      <c r="R93" s="24">
        <v>-8.511789447777031E-05</v>
      </c>
      <c r="S93" s="24">
        <v>5.172179688358283E-05</v>
      </c>
      <c r="T93" s="24">
        <v>-2.3840922976851616E-05</v>
      </c>
      <c r="U93" s="24">
        <v>3.95508061473933E-06</v>
      </c>
      <c r="V93" s="24">
        <v>-6.715674068840455E-06</v>
      </c>
      <c r="W93" s="24">
        <v>3.9719487248179E-06</v>
      </c>
      <c r="X93" s="24">
        <v>67.5</v>
      </c>
    </row>
    <row r="94" spans="1:24" ht="12.75" hidden="1">
      <c r="A94" s="24">
        <v>1782</v>
      </c>
      <c r="B94" s="24">
        <v>99.5999984741211</v>
      </c>
      <c r="C94" s="24">
        <v>117.9000015258789</v>
      </c>
      <c r="D94" s="24">
        <v>9.412506103515625</v>
      </c>
      <c r="E94" s="24">
        <v>9.887410163879395</v>
      </c>
      <c r="F94" s="24">
        <v>21.582658196458798</v>
      </c>
      <c r="G94" s="24" t="s">
        <v>58</v>
      </c>
      <c r="H94" s="24">
        <v>22.421486862022178</v>
      </c>
      <c r="I94" s="24">
        <v>54.52148533614327</v>
      </c>
      <c r="J94" s="24" t="s">
        <v>61</v>
      </c>
      <c r="K94" s="24">
        <v>0.6920369990880748</v>
      </c>
      <c r="L94" s="24">
        <v>-0.5376547638319229</v>
      </c>
      <c r="M94" s="24">
        <v>0.1639385516706069</v>
      </c>
      <c r="N94" s="24">
        <v>-0.10236726684650428</v>
      </c>
      <c r="O94" s="24">
        <v>0.02777287446909259</v>
      </c>
      <c r="P94" s="24">
        <v>-0.01542021952833604</v>
      </c>
      <c r="Q94" s="24">
        <v>0.00338877158288347</v>
      </c>
      <c r="R94" s="24">
        <v>-0.001573483374986573</v>
      </c>
      <c r="S94" s="24">
        <v>0.00036169506811253865</v>
      </c>
      <c r="T94" s="24">
        <v>-0.00022570003563212682</v>
      </c>
      <c r="U94" s="24">
        <v>7.403847239428108E-05</v>
      </c>
      <c r="V94" s="24">
        <v>-5.809975931032421E-05</v>
      </c>
      <c r="W94" s="24">
        <v>2.2437550307417994E-05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1784</v>
      </c>
      <c r="B96" s="24">
        <v>123.34</v>
      </c>
      <c r="C96" s="24">
        <v>138.14</v>
      </c>
      <c r="D96" s="24">
        <v>8.854361355478256</v>
      </c>
      <c r="E96" s="24">
        <v>9.237964568227076</v>
      </c>
      <c r="F96" s="24">
        <v>25.364618585196524</v>
      </c>
      <c r="G96" s="24" t="s">
        <v>59</v>
      </c>
      <c r="H96" s="24">
        <v>12.342434246718497</v>
      </c>
      <c r="I96" s="24">
        <v>68.1824342467185</v>
      </c>
      <c r="J96" s="24" t="s">
        <v>73</v>
      </c>
      <c r="K96" s="24">
        <v>0.8124713954214441</v>
      </c>
      <c r="M96" s="24" t="s">
        <v>68</v>
      </c>
      <c r="N96" s="24">
        <v>0.6351105340701945</v>
      </c>
      <c r="X96" s="24">
        <v>67.5</v>
      </c>
    </row>
    <row r="97" spans="1:24" ht="12.75" hidden="1">
      <c r="A97" s="24">
        <v>1783</v>
      </c>
      <c r="B97" s="24">
        <v>131.4600067138672</v>
      </c>
      <c r="C97" s="24">
        <v>138.86000061035156</v>
      </c>
      <c r="D97" s="24">
        <v>8.9424467086792</v>
      </c>
      <c r="E97" s="24">
        <v>9.0515718460083</v>
      </c>
      <c r="F97" s="24">
        <v>25.684112086929794</v>
      </c>
      <c r="G97" s="24" t="s">
        <v>56</v>
      </c>
      <c r="H97" s="24">
        <v>4.424503640350352</v>
      </c>
      <c r="I97" s="24">
        <v>68.38451035421754</v>
      </c>
      <c r="J97" s="24" t="s">
        <v>62</v>
      </c>
      <c r="K97" s="24">
        <v>0.557429355849788</v>
      </c>
      <c r="L97" s="24">
        <v>0.6874272047742278</v>
      </c>
      <c r="M97" s="24">
        <v>0.13196418762254308</v>
      </c>
      <c r="N97" s="24">
        <v>0.10427344978659493</v>
      </c>
      <c r="O97" s="24">
        <v>0.022387239922779415</v>
      </c>
      <c r="P97" s="24">
        <v>0.019720004210333573</v>
      </c>
      <c r="Q97" s="24">
        <v>0.0027251784473214615</v>
      </c>
      <c r="R97" s="24">
        <v>0.0016050236084133632</v>
      </c>
      <c r="S97" s="24">
        <v>0.0002936869162774797</v>
      </c>
      <c r="T97" s="24">
        <v>0.00029014875518492</v>
      </c>
      <c r="U97" s="24">
        <v>5.961277076453705E-05</v>
      </c>
      <c r="V97" s="24">
        <v>5.955334558640553E-05</v>
      </c>
      <c r="W97" s="24">
        <v>1.8302831593904515E-05</v>
      </c>
      <c r="X97" s="24">
        <v>67.5</v>
      </c>
    </row>
    <row r="98" spans="1:24" ht="12.75" hidden="1">
      <c r="A98" s="24">
        <v>1782</v>
      </c>
      <c r="B98" s="24">
        <v>99.5999984741211</v>
      </c>
      <c r="C98" s="24">
        <v>117.9000015258789</v>
      </c>
      <c r="D98" s="24">
        <v>9.412506103515625</v>
      </c>
      <c r="E98" s="24">
        <v>9.887410163879395</v>
      </c>
      <c r="F98" s="24">
        <v>20.060451716493326</v>
      </c>
      <c r="G98" s="24" t="s">
        <v>57</v>
      </c>
      <c r="H98" s="24">
        <v>18.57613298945624</v>
      </c>
      <c r="I98" s="24">
        <v>50.676131463577335</v>
      </c>
      <c r="J98" s="24" t="s">
        <v>60</v>
      </c>
      <c r="K98" s="24">
        <v>-0.24171715138288463</v>
      </c>
      <c r="L98" s="24">
        <v>0.003741493847826278</v>
      </c>
      <c r="M98" s="24">
        <v>0.05586848185553108</v>
      </c>
      <c r="N98" s="24">
        <v>-0.0010786000350512</v>
      </c>
      <c r="O98" s="24">
        <v>-0.009924975741976335</v>
      </c>
      <c r="P98" s="24">
        <v>0.0004280513716771064</v>
      </c>
      <c r="Q98" s="24">
        <v>0.001088517974353464</v>
      </c>
      <c r="R98" s="24">
        <v>-8.669001866506324E-05</v>
      </c>
      <c r="S98" s="24">
        <v>-0.00014765668600811904</v>
      </c>
      <c r="T98" s="24">
        <v>3.0477992404276598E-05</v>
      </c>
      <c r="U98" s="24">
        <v>1.937259567091399E-05</v>
      </c>
      <c r="V98" s="24">
        <v>-6.841763405743048E-06</v>
      </c>
      <c r="W98" s="24">
        <v>-9.719570821183915E-06</v>
      </c>
      <c r="X98" s="24">
        <v>67.5</v>
      </c>
    </row>
    <row r="99" spans="1:24" ht="12.75" hidden="1">
      <c r="A99" s="24">
        <v>1781</v>
      </c>
      <c r="B99" s="24">
        <v>141.94000244140625</v>
      </c>
      <c r="C99" s="24">
        <v>147.44000244140625</v>
      </c>
      <c r="D99" s="24">
        <v>8.886087417602539</v>
      </c>
      <c r="E99" s="24">
        <v>8.940013885498047</v>
      </c>
      <c r="F99" s="24">
        <v>24.53966136196311</v>
      </c>
      <c r="G99" s="24" t="s">
        <v>58</v>
      </c>
      <c r="H99" s="24">
        <v>-8.659278726683041</v>
      </c>
      <c r="I99" s="24">
        <v>65.78072371472321</v>
      </c>
      <c r="J99" s="24" t="s">
        <v>61</v>
      </c>
      <c r="K99" s="24">
        <v>-0.502295038289702</v>
      </c>
      <c r="L99" s="24">
        <v>0.6874170226925537</v>
      </c>
      <c r="M99" s="24">
        <v>-0.11955442087198595</v>
      </c>
      <c r="N99" s="24">
        <v>-0.10426787114141116</v>
      </c>
      <c r="O99" s="24">
        <v>-0.020066972065592503</v>
      </c>
      <c r="P99" s="24">
        <v>0.019715357924186393</v>
      </c>
      <c r="Q99" s="24">
        <v>-0.002498344689840624</v>
      </c>
      <c r="R99" s="24">
        <v>-0.0016026807617950944</v>
      </c>
      <c r="S99" s="24">
        <v>-0.0002538690762374873</v>
      </c>
      <c r="T99" s="24">
        <v>0.0002885435705649383</v>
      </c>
      <c r="U99" s="24">
        <v>-5.637716714412429E-05</v>
      </c>
      <c r="V99" s="24">
        <v>-5.915903349475617E-05</v>
      </c>
      <c r="W99" s="24">
        <v>-1.550882288914344E-05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1784</v>
      </c>
      <c r="B101" s="24">
        <v>123.34</v>
      </c>
      <c r="C101" s="24">
        <v>138.14</v>
      </c>
      <c r="D101" s="24">
        <v>8.854361355478256</v>
      </c>
      <c r="E101" s="24">
        <v>9.237964568227076</v>
      </c>
      <c r="F101" s="24">
        <v>23.912775037760948</v>
      </c>
      <c r="G101" s="24" t="s">
        <v>59</v>
      </c>
      <c r="H101" s="24">
        <v>8.439744881331308</v>
      </c>
      <c r="I101" s="24">
        <v>64.27974488133131</v>
      </c>
      <c r="J101" s="24" t="s">
        <v>73</v>
      </c>
      <c r="K101" s="24">
        <v>0.9278235554487638</v>
      </c>
      <c r="M101" s="24" t="s">
        <v>68</v>
      </c>
      <c r="N101" s="24">
        <v>0.6112145904945384</v>
      </c>
      <c r="X101" s="24">
        <v>67.5</v>
      </c>
    </row>
    <row r="102" spans="1:24" ht="12.75" hidden="1">
      <c r="A102" s="24">
        <v>1782</v>
      </c>
      <c r="B102" s="24">
        <v>99.5999984741211</v>
      </c>
      <c r="C102" s="24">
        <v>117.9000015258789</v>
      </c>
      <c r="D102" s="24">
        <v>9.412506103515625</v>
      </c>
      <c r="E102" s="24">
        <v>9.887410163879395</v>
      </c>
      <c r="F102" s="24">
        <v>20.12835077968882</v>
      </c>
      <c r="G102" s="24" t="s">
        <v>56</v>
      </c>
      <c r="H102" s="24">
        <v>18.747657634134093</v>
      </c>
      <c r="I102" s="24">
        <v>50.84765610825519</v>
      </c>
      <c r="J102" s="24" t="s">
        <v>62</v>
      </c>
      <c r="K102" s="24">
        <v>0.7776924158250164</v>
      </c>
      <c r="L102" s="24">
        <v>0.5264889147045613</v>
      </c>
      <c r="M102" s="24">
        <v>0.18410760709649363</v>
      </c>
      <c r="N102" s="24">
        <v>0.10349394554141937</v>
      </c>
      <c r="O102" s="24">
        <v>0.031233667219034814</v>
      </c>
      <c r="P102" s="24">
        <v>0.01510345658053711</v>
      </c>
      <c r="Q102" s="24">
        <v>0.0038018441915496173</v>
      </c>
      <c r="R102" s="24">
        <v>0.0015931042688098502</v>
      </c>
      <c r="S102" s="24">
        <v>0.0004097983627271776</v>
      </c>
      <c r="T102" s="24">
        <v>0.0002222353739850499</v>
      </c>
      <c r="U102" s="24">
        <v>8.315009138569498E-05</v>
      </c>
      <c r="V102" s="24">
        <v>5.913237850713954E-05</v>
      </c>
      <c r="W102" s="24">
        <v>2.5549295921319494E-05</v>
      </c>
      <c r="X102" s="24">
        <v>67.5</v>
      </c>
    </row>
    <row r="103" spans="1:24" ht="12.75" hidden="1">
      <c r="A103" s="24">
        <v>1781</v>
      </c>
      <c r="B103" s="24">
        <v>141.94000244140625</v>
      </c>
      <c r="C103" s="24">
        <v>147.44000244140625</v>
      </c>
      <c r="D103" s="24">
        <v>8.886087417602539</v>
      </c>
      <c r="E103" s="24">
        <v>8.940013885498047</v>
      </c>
      <c r="F103" s="24">
        <v>24.53966136196311</v>
      </c>
      <c r="G103" s="24" t="s">
        <v>57</v>
      </c>
      <c r="H103" s="24">
        <v>-8.659278726683041</v>
      </c>
      <c r="I103" s="24">
        <v>65.78072371472321</v>
      </c>
      <c r="J103" s="24" t="s">
        <v>60</v>
      </c>
      <c r="K103" s="24">
        <v>0.6560451350243157</v>
      </c>
      <c r="L103" s="24">
        <v>-0.002863243902893702</v>
      </c>
      <c r="M103" s="24">
        <v>-0.15642320474788957</v>
      </c>
      <c r="N103" s="24">
        <v>-0.0010697707843712531</v>
      </c>
      <c r="O103" s="24">
        <v>0.02616557476928752</v>
      </c>
      <c r="P103" s="24">
        <v>-0.0003277864489651505</v>
      </c>
      <c r="Q103" s="24">
        <v>-0.0032816202597615134</v>
      </c>
      <c r="R103" s="24">
        <v>-8.600307720467508E-05</v>
      </c>
      <c r="S103" s="24">
        <v>0.00032739565306523944</v>
      </c>
      <c r="T103" s="24">
        <v>-2.335707245797243E-05</v>
      </c>
      <c r="U103" s="24">
        <v>-7.487129847788028E-05</v>
      </c>
      <c r="V103" s="24">
        <v>-6.781406066849766E-06</v>
      </c>
      <c r="W103" s="24">
        <v>1.9889516600995176E-05</v>
      </c>
      <c r="X103" s="24">
        <v>67.5</v>
      </c>
    </row>
    <row r="104" spans="1:24" ht="12.75" hidden="1">
      <c r="A104" s="24">
        <v>1783</v>
      </c>
      <c r="B104" s="24">
        <v>131.4600067138672</v>
      </c>
      <c r="C104" s="24">
        <v>138.86000061035156</v>
      </c>
      <c r="D104" s="24">
        <v>8.9424467086792</v>
      </c>
      <c r="E104" s="24">
        <v>9.0515718460083</v>
      </c>
      <c r="F104" s="24">
        <v>27.01051201595237</v>
      </c>
      <c r="G104" s="24" t="s">
        <v>58</v>
      </c>
      <c r="H104" s="24">
        <v>7.956072470648195</v>
      </c>
      <c r="I104" s="24">
        <v>71.91607918451538</v>
      </c>
      <c r="J104" s="24" t="s">
        <v>61</v>
      </c>
      <c r="K104" s="24">
        <v>-0.417624561589327</v>
      </c>
      <c r="L104" s="24">
        <v>-0.5264811289506389</v>
      </c>
      <c r="M104" s="24">
        <v>-0.09709475787701771</v>
      </c>
      <c r="N104" s="24">
        <v>-0.10348841652184645</v>
      </c>
      <c r="O104" s="24">
        <v>-0.01705592756030097</v>
      </c>
      <c r="P104" s="24">
        <v>-0.015099899228936746</v>
      </c>
      <c r="Q104" s="24">
        <v>-0.0019196321854830264</v>
      </c>
      <c r="R104" s="24">
        <v>-0.0015907811546568857</v>
      </c>
      <c r="S104" s="24">
        <v>-0.0002464686277152953</v>
      </c>
      <c r="T104" s="24">
        <v>-0.0002210045443344277</v>
      </c>
      <c r="U104" s="24">
        <v>-3.616941196212054E-05</v>
      </c>
      <c r="V104" s="24">
        <v>-5.874223965485238E-05</v>
      </c>
      <c r="W104" s="24">
        <v>-1.6036634667344965E-05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1784</v>
      </c>
      <c r="B106" s="24">
        <v>123.34</v>
      </c>
      <c r="C106" s="24">
        <v>138.14</v>
      </c>
      <c r="D106" s="24">
        <v>8.854361355478256</v>
      </c>
      <c r="E106" s="24">
        <v>9.237964568227076</v>
      </c>
      <c r="F106" s="24">
        <v>25.364618585196524</v>
      </c>
      <c r="G106" s="24" t="s">
        <v>59</v>
      </c>
      <c r="H106" s="24">
        <v>12.342434246718497</v>
      </c>
      <c r="I106" s="24">
        <v>68.1824342467185</v>
      </c>
      <c r="J106" s="24" t="s">
        <v>73</v>
      </c>
      <c r="K106" s="24">
        <v>1.058888410073469</v>
      </c>
      <c r="M106" s="24" t="s">
        <v>68</v>
      </c>
      <c r="N106" s="24">
        <v>0.5751188257196197</v>
      </c>
      <c r="X106" s="24">
        <v>67.5</v>
      </c>
    </row>
    <row r="107" spans="1:24" ht="12.75" hidden="1">
      <c r="A107" s="24">
        <v>1782</v>
      </c>
      <c r="B107" s="24">
        <v>99.5999984741211</v>
      </c>
      <c r="C107" s="24">
        <v>117.9000015258789</v>
      </c>
      <c r="D107" s="24">
        <v>9.412506103515625</v>
      </c>
      <c r="E107" s="24">
        <v>9.887410163879395</v>
      </c>
      <c r="F107" s="24">
        <v>20.12835077968882</v>
      </c>
      <c r="G107" s="24" t="s">
        <v>56</v>
      </c>
      <c r="H107" s="24">
        <v>18.747657634134093</v>
      </c>
      <c r="I107" s="24">
        <v>50.84765610825519</v>
      </c>
      <c r="J107" s="24" t="s">
        <v>62</v>
      </c>
      <c r="K107" s="24">
        <v>0.9792365743371639</v>
      </c>
      <c r="L107" s="24">
        <v>0.1845370290230608</v>
      </c>
      <c r="M107" s="24">
        <v>0.2318203402005201</v>
      </c>
      <c r="N107" s="24">
        <v>0.10290346986913236</v>
      </c>
      <c r="O107" s="24">
        <v>0.03932801109849229</v>
      </c>
      <c r="P107" s="24">
        <v>0.005293967579822795</v>
      </c>
      <c r="Q107" s="24">
        <v>0.004787150411206582</v>
      </c>
      <c r="R107" s="24">
        <v>0.0015840117302687333</v>
      </c>
      <c r="S107" s="24">
        <v>0.0005159993194594943</v>
      </c>
      <c r="T107" s="24">
        <v>7.789781604652529E-05</v>
      </c>
      <c r="U107" s="24">
        <v>0.00010471281007944581</v>
      </c>
      <c r="V107" s="24">
        <v>5.879030479848836E-05</v>
      </c>
      <c r="W107" s="24">
        <v>3.217257103155442E-05</v>
      </c>
      <c r="X107" s="24">
        <v>67.5</v>
      </c>
    </row>
    <row r="108" spans="1:24" ht="12.75" hidden="1">
      <c r="A108" s="24">
        <v>1783</v>
      </c>
      <c r="B108" s="24">
        <v>131.4600067138672</v>
      </c>
      <c r="C108" s="24">
        <v>138.86000061035156</v>
      </c>
      <c r="D108" s="24">
        <v>8.9424467086792</v>
      </c>
      <c r="E108" s="24">
        <v>9.0515718460083</v>
      </c>
      <c r="F108" s="24">
        <v>22.559735536168926</v>
      </c>
      <c r="G108" s="24" t="s">
        <v>57</v>
      </c>
      <c r="H108" s="24">
        <v>-3.8942172818616427</v>
      </c>
      <c r="I108" s="24">
        <v>60.06578943200554</v>
      </c>
      <c r="J108" s="24" t="s">
        <v>60</v>
      </c>
      <c r="K108" s="24">
        <v>0.6215570147233598</v>
      </c>
      <c r="L108" s="24">
        <v>-0.0010025954769072335</v>
      </c>
      <c r="M108" s="24">
        <v>-0.1491713708461616</v>
      </c>
      <c r="N108" s="24">
        <v>-0.0010637372857333748</v>
      </c>
      <c r="O108" s="24">
        <v>0.024633599215702913</v>
      </c>
      <c r="P108" s="24">
        <v>-0.0001148869957922788</v>
      </c>
      <c r="Q108" s="24">
        <v>-0.0031754642455794463</v>
      </c>
      <c r="R108" s="24">
        <v>-8.550773119016415E-05</v>
      </c>
      <c r="S108" s="24">
        <v>0.000295301131019331</v>
      </c>
      <c r="T108" s="24">
        <v>-8.196285451162713E-06</v>
      </c>
      <c r="U108" s="24">
        <v>-7.544817887375005E-05</v>
      </c>
      <c r="V108" s="24">
        <v>-6.7424940594541325E-06</v>
      </c>
      <c r="W108" s="24">
        <v>1.7525735518342252E-05</v>
      </c>
      <c r="X108" s="24">
        <v>67.5</v>
      </c>
    </row>
    <row r="109" spans="1:24" ht="12.75" hidden="1">
      <c r="A109" s="24">
        <v>1781</v>
      </c>
      <c r="B109" s="24">
        <v>141.94000244140625</v>
      </c>
      <c r="C109" s="24">
        <v>147.44000244140625</v>
      </c>
      <c r="D109" s="24">
        <v>8.886087417602539</v>
      </c>
      <c r="E109" s="24">
        <v>8.940013885498047</v>
      </c>
      <c r="F109" s="24">
        <v>27.44817688375149</v>
      </c>
      <c r="G109" s="24" t="s">
        <v>58</v>
      </c>
      <c r="H109" s="24">
        <v>-0.862746690780483</v>
      </c>
      <c r="I109" s="24">
        <v>73.57725575062577</v>
      </c>
      <c r="J109" s="24" t="s">
        <v>61</v>
      </c>
      <c r="K109" s="24">
        <v>-0.7566843106393637</v>
      </c>
      <c r="L109" s="24">
        <v>-0.18453430543659807</v>
      </c>
      <c r="M109" s="24">
        <v>-0.17745019653570915</v>
      </c>
      <c r="N109" s="24">
        <v>-0.10289797167142982</v>
      </c>
      <c r="O109" s="24">
        <v>-0.030657433790897328</v>
      </c>
      <c r="P109" s="24">
        <v>-0.005292720823396284</v>
      </c>
      <c r="Q109" s="24">
        <v>-0.003582350608826822</v>
      </c>
      <c r="R109" s="24">
        <v>-0.0015817021178261275</v>
      </c>
      <c r="S109" s="24">
        <v>-0.00042314600281860776</v>
      </c>
      <c r="T109" s="24">
        <v>-7.746541582939675E-05</v>
      </c>
      <c r="U109" s="24">
        <v>-7.261091446448463E-05</v>
      </c>
      <c r="V109" s="24">
        <v>-5.840238618547524E-05</v>
      </c>
      <c r="W109" s="24">
        <v>-2.698004672571068E-05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1784</v>
      </c>
      <c r="B111" s="100">
        <v>108.18</v>
      </c>
      <c r="C111" s="100">
        <v>131.38</v>
      </c>
      <c r="D111" s="100">
        <v>9.16436700842091</v>
      </c>
      <c r="E111" s="100">
        <v>9.454178142135282</v>
      </c>
      <c r="F111" s="100">
        <v>15.68597702222323</v>
      </c>
      <c r="G111" s="100" t="s">
        <v>59</v>
      </c>
      <c r="H111" s="100">
        <v>0.03306535231780572</v>
      </c>
      <c r="I111" s="100">
        <v>40.71306535231781</v>
      </c>
      <c r="J111" s="100" t="s">
        <v>73</v>
      </c>
      <c r="K111" s="100">
        <v>0.36578345270133505</v>
      </c>
      <c r="M111" s="100" t="s">
        <v>68</v>
      </c>
      <c r="N111" s="100">
        <v>0.24775039771985108</v>
      </c>
      <c r="X111" s="100">
        <v>67.5</v>
      </c>
    </row>
    <row r="112" spans="1:24" s="100" customFormat="1" ht="12.75">
      <c r="A112" s="100">
        <v>1781</v>
      </c>
      <c r="B112" s="100">
        <v>132.13999938964844</v>
      </c>
      <c r="C112" s="100">
        <v>143.5399932861328</v>
      </c>
      <c r="D112" s="100">
        <v>8.514522552490234</v>
      </c>
      <c r="E112" s="100">
        <v>8.731372833251953</v>
      </c>
      <c r="F112" s="100">
        <v>24.18147240041133</v>
      </c>
      <c r="G112" s="100" t="s">
        <v>56</v>
      </c>
      <c r="H112" s="100">
        <v>2.9814367737659637</v>
      </c>
      <c r="I112" s="100">
        <v>67.6214361634144</v>
      </c>
      <c r="J112" s="100" t="s">
        <v>62</v>
      </c>
      <c r="K112" s="100">
        <v>0.4748847091581715</v>
      </c>
      <c r="L112" s="100">
        <v>0.3489748030669601</v>
      </c>
      <c r="M112" s="100">
        <v>0.11242253448612462</v>
      </c>
      <c r="N112" s="100">
        <v>0.07331439519424372</v>
      </c>
      <c r="O112" s="100">
        <v>0.019072338372738754</v>
      </c>
      <c r="P112" s="100">
        <v>0.010010989800118199</v>
      </c>
      <c r="Q112" s="100">
        <v>0.00232149308458562</v>
      </c>
      <c r="R112" s="100">
        <v>0.0011284981415767088</v>
      </c>
      <c r="S112" s="100">
        <v>0.00025021705413479317</v>
      </c>
      <c r="T112" s="100">
        <v>0.0001473092285004947</v>
      </c>
      <c r="U112" s="100">
        <v>5.0775148232257545E-05</v>
      </c>
      <c r="V112" s="100">
        <v>4.188429722481178E-05</v>
      </c>
      <c r="W112" s="100">
        <v>1.560500017949607E-05</v>
      </c>
      <c r="X112" s="100">
        <v>67.5</v>
      </c>
    </row>
    <row r="113" spans="1:24" s="100" customFormat="1" ht="12.75">
      <c r="A113" s="100">
        <v>1783</v>
      </c>
      <c r="B113" s="100">
        <v>140.5800018310547</v>
      </c>
      <c r="C113" s="100">
        <v>140.3800048828125</v>
      </c>
      <c r="D113" s="100">
        <v>8.980965614318848</v>
      </c>
      <c r="E113" s="100">
        <v>9.181303977966309</v>
      </c>
      <c r="F113" s="100">
        <v>27.7154742364273</v>
      </c>
      <c r="G113" s="100" t="s">
        <v>57</v>
      </c>
      <c r="H113" s="100">
        <v>0.4247045377714471</v>
      </c>
      <c r="I113" s="100">
        <v>73.50470636882613</v>
      </c>
      <c r="J113" s="100" t="s">
        <v>60</v>
      </c>
      <c r="K113" s="100">
        <v>-0.013216284298506227</v>
      </c>
      <c r="L113" s="100">
        <v>-0.0018981443618916471</v>
      </c>
      <c r="M113" s="100">
        <v>0.004405981862438334</v>
      </c>
      <c r="N113" s="100">
        <v>-0.0007581544637780094</v>
      </c>
      <c r="O113" s="100">
        <v>-0.0003250588711904693</v>
      </c>
      <c r="P113" s="100">
        <v>-0.00021724227918455626</v>
      </c>
      <c r="Q113" s="100">
        <v>0.00015183631417947638</v>
      </c>
      <c r="R113" s="100">
        <v>-6.095900991905686E-05</v>
      </c>
      <c r="S113" s="100">
        <v>1.264380259366458E-05</v>
      </c>
      <c r="T113" s="100">
        <v>-1.5473519561533593E-05</v>
      </c>
      <c r="U113" s="100">
        <v>7.3282848449799505E-06</v>
      </c>
      <c r="V113" s="100">
        <v>-4.809942463292302E-06</v>
      </c>
      <c r="W113" s="100">
        <v>1.3055530516384114E-06</v>
      </c>
      <c r="X113" s="100">
        <v>67.5</v>
      </c>
    </row>
    <row r="114" spans="1:24" s="100" customFormat="1" ht="12.75">
      <c r="A114" s="100">
        <v>1782</v>
      </c>
      <c r="B114" s="100">
        <v>107.55999755859375</v>
      </c>
      <c r="C114" s="100">
        <v>105.45999908447266</v>
      </c>
      <c r="D114" s="100">
        <v>9.528891563415527</v>
      </c>
      <c r="E114" s="100">
        <v>9.836461067199707</v>
      </c>
      <c r="F114" s="100">
        <v>22.186957513825764</v>
      </c>
      <c r="G114" s="100" t="s">
        <v>58</v>
      </c>
      <c r="H114" s="100">
        <v>15.32201677080716</v>
      </c>
      <c r="I114" s="100">
        <v>55.38201432940091</v>
      </c>
      <c r="J114" s="100" t="s">
        <v>61</v>
      </c>
      <c r="K114" s="100">
        <v>0.4747007655582432</v>
      </c>
      <c r="L114" s="100">
        <v>-0.3489696408337049</v>
      </c>
      <c r="M114" s="100">
        <v>0.11233616329620548</v>
      </c>
      <c r="N114" s="100">
        <v>-0.07331047499850755</v>
      </c>
      <c r="O114" s="100">
        <v>0.01906956810561014</v>
      </c>
      <c r="P114" s="100">
        <v>-0.01000863240259154</v>
      </c>
      <c r="Q114" s="100">
        <v>0.0023165223667116295</v>
      </c>
      <c r="R114" s="100">
        <v>-0.0011268505023523635</v>
      </c>
      <c r="S114" s="100">
        <v>0.00024989739581649596</v>
      </c>
      <c r="T114" s="100">
        <v>-0.00014649429679612037</v>
      </c>
      <c r="U114" s="100">
        <v>5.0243526142564514E-05</v>
      </c>
      <c r="V114" s="100">
        <v>-4.1607196583237776E-05</v>
      </c>
      <c r="W114" s="100">
        <v>1.5550291374486525E-05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1784</v>
      </c>
      <c r="B116" s="24">
        <v>108.18</v>
      </c>
      <c r="C116" s="24">
        <v>131.38</v>
      </c>
      <c r="D116" s="24">
        <v>9.16436700842091</v>
      </c>
      <c r="E116" s="24">
        <v>9.454178142135282</v>
      </c>
      <c r="F116" s="24">
        <v>21.881664402300174</v>
      </c>
      <c r="G116" s="24" t="s">
        <v>59</v>
      </c>
      <c r="H116" s="24">
        <v>16.1140161818538</v>
      </c>
      <c r="I116" s="24">
        <v>56.794016181853806</v>
      </c>
      <c r="J116" s="24" t="s">
        <v>73</v>
      </c>
      <c r="K116" s="24">
        <v>1.2376952961339445</v>
      </c>
      <c r="M116" s="24" t="s">
        <v>68</v>
      </c>
      <c r="N116" s="24">
        <v>0.9560741621969514</v>
      </c>
      <c r="X116" s="24">
        <v>67.5</v>
      </c>
    </row>
    <row r="117" spans="1:24" ht="12.75" hidden="1">
      <c r="A117" s="24">
        <v>1781</v>
      </c>
      <c r="B117" s="24">
        <v>132.13999938964844</v>
      </c>
      <c r="C117" s="24">
        <v>143.5399932861328</v>
      </c>
      <c r="D117" s="24">
        <v>8.514522552490234</v>
      </c>
      <c r="E117" s="24">
        <v>8.731372833251953</v>
      </c>
      <c r="F117" s="24">
        <v>24.18147240041133</v>
      </c>
      <c r="G117" s="24" t="s">
        <v>56</v>
      </c>
      <c r="H117" s="24">
        <v>2.9814367737659637</v>
      </c>
      <c r="I117" s="24">
        <v>67.6214361634144</v>
      </c>
      <c r="J117" s="24" t="s">
        <v>62</v>
      </c>
      <c r="K117" s="24">
        <v>0.6919439086361701</v>
      </c>
      <c r="L117" s="24">
        <v>0.8513992047024148</v>
      </c>
      <c r="M117" s="24">
        <v>0.163808252837861</v>
      </c>
      <c r="N117" s="24">
        <v>0.07624500194664457</v>
      </c>
      <c r="O117" s="24">
        <v>0.02778956056275694</v>
      </c>
      <c r="P117" s="24">
        <v>0.024423835479969055</v>
      </c>
      <c r="Q117" s="24">
        <v>0.003382742638692217</v>
      </c>
      <c r="R117" s="24">
        <v>0.0011735977747094877</v>
      </c>
      <c r="S117" s="24">
        <v>0.000364574086263599</v>
      </c>
      <c r="T117" s="24">
        <v>0.0003593717836658227</v>
      </c>
      <c r="U117" s="24">
        <v>7.401004647748103E-05</v>
      </c>
      <c r="V117" s="24">
        <v>4.354354794821958E-05</v>
      </c>
      <c r="W117" s="24">
        <v>2.2726892028039737E-05</v>
      </c>
      <c r="X117" s="24">
        <v>67.5</v>
      </c>
    </row>
    <row r="118" spans="1:24" ht="12.75" hidden="1">
      <c r="A118" s="24">
        <v>1782</v>
      </c>
      <c r="B118" s="24">
        <v>107.55999755859375</v>
      </c>
      <c r="C118" s="24">
        <v>105.45999908447266</v>
      </c>
      <c r="D118" s="24">
        <v>9.528891563415527</v>
      </c>
      <c r="E118" s="24">
        <v>9.836461067199707</v>
      </c>
      <c r="F118" s="24">
        <v>22.22255427029749</v>
      </c>
      <c r="G118" s="24" t="s">
        <v>57</v>
      </c>
      <c r="H118" s="24">
        <v>15.410871679181547</v>
      </c>
      <c r="I118" s="24">
        <v>55.4708692377753</v>
      </c>
      <c r="J118" s="24" t="s">
        <v>60</v>
      </c>
      <c r="K118" s="24">
        <v>0.02435415708667735</v>
      </c>
      <c r="L118" s="24">
        <v>0.0046334732777522656</v>
      </c>
      <c r="M118" s="24">
        <v>-0.0076253914564576196</v>
      </c>
      <c r="N118" s="24">
        <v>-0.0007886579310431862</v>
      </c>
      <c r="O118" s="24">
        <v>0.0006782825375566078</v>
      </c>
      <c r="P118" s="24">
        <v>0.0005300881393635318</v>
      </c>
      <c r="Q118" s="24">
        <v>-0.0002460620808486588</v>
      </c>
      <c r="R118" s="24">
        <v>-6.337272990774173E-05</v>
      </c>
      <c r="S118" s="24">
        <v>-1.569822641822845E-05</v>
      </c>
      <c r="T118" s="24">
        <v>3.774273306832165E-05</v>
      </c>
      <c r="U118" s="24">
        <v>-1.1242232936433827E-05</v>
      </c>
      <c r="V118" s="24">
        <v>-4.9995468700174854E-06</v>
      </c>
      <c r="W118" s="24">
        <v>-1.7248989687996678E-06</v>
      </c>
      <c r="X118" s="24">
        <v>67.5</v>
      </c>
    </row>
    <row r="119" spans="1:24" ht="12.75" hidden="1">
      <c r="A119" s="24">
        <v>1783</v>
      </c>
      <c r="B119" s="24">
        <v>140.5800018310547</v>
      </c>
      <c r="C119" s="24">
        <v>140.3800048828125</v>
      </c>
      <c r="D119" s="24">
        <v>8.980965614318848</v>
      </c>
      <c r="E119" s="24">
        <v>9.181303977966309</v>
      </c>
      <c r="F119" s="24">
        <v>21.90135571962848</v>
      </c>
      <c r="G119" s="24" t="s">
        <v>58</v>
      </c>
      <c r="H119" s="24">
        <v>-14.995023471398</v>
      </c>
      <c r="I119" s="24">
        <v>58.08497835965669</v>
      </c>
      <c r="J119" s="24" t="s">
        <v>61</v>
      </c>
      <c r="K119" s="24">
        <v>-0.6915151825746836</v>
      </c>
      <c r="L119" s="24">
        <v>0.8513865964961446</v>
      </c>
      <c r="M119" s="24">
        <v>-0.1636306728670648</v>
      </c>
      <c r="N119" s="24">
        <v>-0.07624092300406415</v>
      </c>
      <c r="O119" s="24">
        <v>-0.02778128163116996</v>
      </c>
      <c r="P119" s="24">
        <v>0.024418082359536374</v>
      </c>
      <c r="Q119" s="24">
        <v>-0.0033737814410531707</v>
      </c>
      <c r="R119" s="24">
        <v>-0.0011718855037532898</v>
      </c>
      <c r="S119" s="24">
        <v>-0.00036423595382973956</v>
      </c>
      <c r="T119" s="24">
        <v>0.00035738433792723527</v>
      </c>
      <c r="U119" s="24">
        <v>-7.315120763324325E-05</v>
      </c>
      <c r="V119" s="24">
        <v>-4.3255578819539524E-05</v>
      </c>
      <c r="W119" s="24">
        <v>-2.2661340313441525E-05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1784</v>
      </c>
      <c r="B121" s="24">
        <v>108.18</v>
      </c>
      <c r="C121" s="24">
        <v>131.38</v>
      </c>
      <c r="D121" s="24">
        <v>9.16436700842091</v>
      </c>
      <c r="E121" s="24">
        <v>9.454178142135282</v>
      </c>
      <c r="F121" s="24">
        <v>15.68597702222323</v>
      </c>
      <c r="G121" s="24" t="s">
        <v>59</v>
      </c>
      <c r="H121" s="24">
        <v>0.03306535231780572</v>
      </c>
      <c r="I121" s="24">
        <v>40.71306535231781</v>
      </c>
      <c r="J121" s="24" t="s">
        <v>73</v>
      </c>
      <c r="K121" s="24">
        <v>0.6088730612448249</v>
      </c>
      <c r="M121" s="24" t="s">
        <v>68</v>
      </c>
      <c r="N121" s="24">
        <v>0.3274351015623968</v>
      </c>
      <c r="X121" s="24">
        <v>67.5</v>
      </c>
    </row>
    <row r="122" spans="1:24" ht="12.75" hidden="1">
      <c r="A122" s="24">
        <v>1783</v>
      </c>
      <c r="B122" s="24">
        <v>140.5800018310547</v>
      </c>
      <c r="C122" s="24">
        <v>140.3800048828125</v>
      </c>
      <c r="D122" s="24">
        <v>8.980965614318848</v>
      </c>
      <c r="E122" s="24">
        <v>9.181303977966309</v>
      </c>
      <c r="F122" s="24">
        <v>26.488654672360756</v>
      </c>
      <c r="G122" s="24" t="s">
        <v>56</v>
      </c>
      <c r="H122" s="24">
        <v>-2.8289656341688385</v>
      </c>
      <c r="I122" s="24">
        <v>70.25103619688585</v>
      </c>
      <c r="J122" s="24" t="s">
        <v>62</v>
      </c>
      <c r="K122" s="24">
        <v>0.7469258635295656</v>
      </c>
      <c r="L122" s="24">
        <v>0.11439426482290936</v>
      </c>
      <c r="M122" s="24">
        <v>0.1768244555055581</v>
      </c>
      <c r="N122" s="24">
        <v>0.075474338071034</v>
      </c>
      <c r="O122" s="24">
        <v>0.02999811521334916</v>
      </c>
      <c r="P122" s="24">
        <v>0.0032815788826458924</v>
      </c>
      <c r="Q122" s="24">
        <v>0.0036513979668607905</v>
      </c>
      <c r="R122" s="24">
        <v>0.0011617177206128628</v>
      </c>
      <c r="S122" s="24">
        <v>0.00039356912025364095</v>
      </c>
      <c r="T122" s="24">
        <v>4.829380773106732E-05</v>
      </c>
      <c r="U122" s="24">
        <v>7.985840090971856E-05</v>
      </c>
      <c r="V122" s="24">
        <v>4.3113050415680195E-05</v>
      </c>
      <c r="W122" s="24">
        <v>2.4544470093200367E-05</v>
      </c>
      <c r="X122" s="24">
        <v>67.5</v>
      </c>
    </row>
    <row r="123" spans="1:24" ht="12.75" hidden="1">
      <c r="A123" s="24">
        <v>1781</v>
      </c>
      <c r="B123" s="24">
        <v>132.13999938964844</v>
      </c>
      <c r="C123" s="24">
        <v>143.5399932861328</v>
      </c>
      <c r="D123" s="24">
        <v>8.514522552490234</v>
      </c>
      <c r="E123" s="24">
        <v>8.731372833251953</v>
      </c>
      <c r="F123" s="24">
        <v>25.51087951371014</v>
      </c>
      <c r="G123" s="24" t="s">
        <v>57</v>
      </c>
      <c r="H123" s="24">
        <v>6.699010987551034</v>
      </c>
      <c r="I123" s="24">
        <v>71.33901037719947</v>
      </c>
      <c r="J123" s="24" t="s">
        <v>60</v>
      </c>
      <c r="K123" s="24">
        <v>-0.2536548615365321</v>
      </c>
      <c r="L123" s="24">
        <v>-0.0006219011556081805</v>
      </c>
      <c r="M123" s="24">
        <v>0.06193594428591867</v>
      </c>
      <c r="N123" s="24">
        <v>-0.0007807099417981653</v>
      </c>
      <c r="O123" s="24">
        <v>-0.009882289481787437</v>
      </c>
      <c r="P123" s="24">
        <v>-7.118532117158105E-05</v>
      </c>
      <c r="Q123" s="24">
        <v>0.001368295722613849</v>
      </c>
      <c r="R123" s="24">
        <v>-6.276936139044098E-05</v>
      </c>
      <c r="S123" s="24">
        <v>-0.00010425309476066473</v>
      </c>
      <c r="T123" s="24">
        <v>-5.069256414723156E-06</v>
      </c>
      <c r="U123" s="24">
        <v>3.569683922981331E-05</v>
      </c>
      <c r="V123" s="24">
        <v>-4.9542687446752075E-06</v>
      </c>
      <c r="W123" s="24">
        <v>-5.70824577839045E-06</v>
      </c>
      <c r="X123" s="24">
        <v>67.5</v>
      </c>
    </row>
    <row r="124" spans="1:24" ht="12.75" hidden="1">
      <c r="A124" s="24">
        <v>1782</v>
      </c>
      <c r="B124" s="24">
        <v>107.55999755859375</v>
      </c>
      <c r="C124" s="24">
        <v>105.45999908447266</v>
      </c>
      <c r="D124" s="24">
        <v>9.528891563415527</v>
      </c>
      <c r="E124" s="24">
        <v>9.836461067199707</v>
      </c>
      <c r="F124" s="24">
        <v>22.22255427029749</v>
      </c>
      <c r="G124" s="24" t="s">
        <v>58</v>
      </c>
      <c r="H124" s="24">
        <v>15.410871679181547</v>
      </c>
      <c r="I124" s="24">
        <v>55.4708692377753</v>
      </c>
      <c r="J124" s="24" t="s">
        <v>61</v>
      </c>
      <c r="K124" s="24">
        <v>0.7025364451957421</v>
      </c>
      <c r="L124" s="24">
        <v>-0.11439257433647768</v>
      </c>
      <c r="M124" s="24">
        <v>0.16562254336366372</v>
      </c>
      <c r="N124" s="24">
        <v>-0.0754703001136706</v>
      </c>
      <c r="O124" s="24">
        <v>0.028323616840924885</v>
      </c>
      <c r="P124" s="24">
        <v>-0.003280806701571606</v>
      </c>
      <c r="Q124" s="24">
        <v>0.003385332173933861</v>
      </c>
      <c r="R124" s="24">
        <v>-0.0011600207194945192</v>
      </c>
      <c r="S124" s="24">
        <v>0.0003795101377434452</v>
      </c>
      <c r="T124" s="24">
        <v>-4.8027018485089056E-05</v>
      </c>
      <c r="U124" s="24">
        <v>7.14359843836298E-05</v>
      </c>
      <c r="V124" s="24">
        <v>-4.282744841045888E-05</v>
      </c>
      <c r="W124" s="24">
        <v>2.3871467116402686E-05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1784</v>
      </c>
      <c r="B126" s="24">
        <v>108.18</v>
      </c>
      <c r="C126" s="24">
        <v>131.38</v>
      </c>
      <c r="D126" s="24">
        <v>9.16436700842091</v>
      </c>
      <c r="E126" s="24">
        <v>9.454178142135282</v>
      </c>
      <c r="F126" s="24">
        <v>21.924283581102564</v>
      </c>
      <c r="G126" s="24" t="s">
        <v>59</v>
      </c>
      <c r="H126" s="24">
        <v>16.224634564718038</v>
      </c>
      <c r="I126" s="24">
        <v>56.904634564718044</v>
      </c>
      <c r="J126" s="24" t="s">
        <v>73</v>
      </c>
      <c r="K126" s="24">
        <v>0.8195762628068203</v>
      </c>
      <c r="M126" s="24" t="s">
        <v>68</v>
      </c>
      <c r="N126" s="24">
        <v>0.7461521046120573</v>
      </c>
      <c r="X126" s="24">
        <v>67.5</v>
      </c>
    </row>
    <row r="127" spans="1:24" ht="12.75" hidden="1">
      <c r="A127" s="24">
        <v>1783</v>
      </c>
      <c r="B127" s="24">
        <v>140.5800018310547</v>
      </c>
      <c r="C127" s="24">
        <v>140.3800048828125</v>
      </c>
      <c r="D127" s="24">
        <v>8.980965614318848</v>
      </c>
      <c r="E127" s="24">
        <v>9.181303977966309</v>
      </c>
      <c r="F127" s="24">
        <v>26.488654672360756</v>
      </c>
      <c r="G127" s="24" t="s">
        <v>56</v>
      </c>
      <c r="H127" s="24">
        <v>-2.8289656341688385</v>
      </c>
      <c r="I127" s="24">
        <v>70.25103619688585</v>
      </c>
      <c r="J127" s="24" t="s">
        <v>62</v>
      </c>
      <c r="K127" s="24">
        <v>0.2633409146309873</v>
      </c>
      <c r="L127" s="24">
        <v>0.8602589559352325</v>
      </c>
      <c r="M127" s="24">
        <v>0.062342239224712874</v>
      </c>
      <c r="N127" s="24">
        <v>0.07464456315264234</v>
      </c>
      <c r="O127" s="24">
        <v>0.010575984503415962</v>
      </c>
      <c r="P127" s="24">
        <v>0.0246780428536895</v>
      </c>
      <c r="Q127" s="24">
        <v>0.0012874457304129035</v>
      </c>
      <c r="R127" s="24">
        <v>0.0011489434641819031</v>
      </c>
      <c r="S127" s="24">
        <v>0.0001387305305526953</v>
      </c>
      <c r="T127" s="24">
        <v>0.00036311732960145115</v>
      </c>
      <c r="U127" s="24">
        <v>2.8182561470741525E-05</v>
      </c>
      <c r="V127" s="24">
        <v>4.263006796968338E-05</v>
      </c>
      <c r="W127" s="24">
        <v>8.644467217662344E-06</v>
      </c>
      <c r="X127" s="24">
        <v>67.5</v>
      </c>
    </row>
    <row r="128" spans="1:24" ht="12.75" hidden="1">
      <c r="A128" s="24">
        <v>1782</v>
      </c>
      <c r="B128" s="24">
        <v>107.55999755859375</v>
      </c>
      <c r="C128" s="24">
        <v>105.45999908447266</v>
      </c>
      <c r="D128" s="24">
        <v>9.528891563415527</v>
      </c>
      <c r="E128" s="24">
        <v>9.836461067199707</v>
      </c>
      <c r="F128" s="24">
        <v>22.186957513825764</v>
      </c>
      <c r="G128" s="24" t="s">
        <v>57</v>
      </c>
      <c r="H128" s="24">
        <v>15.32201677080716</v>
      </c>
      <c r="I128" s="24">
        <v>55.38201432940091</v>
      </c>
      <c r="J128" s="24" t="s">
        <v>60</v>
      </c>
      <c r="K128" s="24">
        <v>0.0337005467476628</v>
      </c>
      <c r="L128" s="24">
        <v>0.004681515229930997</v>
      </c>
      <c r="M128" s="24">
        <v>-0.008679986992865785</v>
      </c>
      <c r="N128" s="24">
        <v>-0.0007721817013209054</v>
      </c>
      <c r="O128" s="24">
        <v>0.0012400352204206754</v>
      </c>
      <c r="P128" s="24">
        <v>0.0005355766186053867</v>
      </c>
      <c r="Q128" s="24">
        <v>-0.00021261337702320463</v>
      </c>
      <c r="R128" s="24">
        <v>-6.204886074876527E-05</v>
      </c>
      <c r="S128" s="24">
        <v>6.962027724129083E-06</v>
      </c>
      <c r="T128" s="24">
        <v>3.813476352377447E-05</v>
      </c>
      <c r="U128" s="24">
        <v>-6.864168762050588E-06</v>
      </c>
      <c r="V128" s="24">
        <v>-4.894454763735169E-06</v>
      </c>
      <c r="W128" s="24">
        <v>1.5529173473819877E-07</v>
      </c>
      <c r="X128" s="24">
        <v>67.5</v>
      </c>
    </row>
    <row r="129" spans="1:24" ht="12.75" hidden="1">
      <c r="A129" s="24">
        <v>1781</v>
      </c>
      <c r="B129" s="24">
        <v>132.13999938964844</v>
      </c>
      <c r="C129" s="24">
        <v>143.5399932861328</v>
      </c>
      <c r="D129" s="24">
        <v>8.514522552490234</v>
      </c>
      <c r="E129" s="24">
        <v>8.731372833251953</v>
      </c>
      <c r="F129" s="24">
        <v>19.676646631069723</v>
      </c>
      <c r="G129" s="24" t="s">
        <v>58</v>
      </c>
      <c r="H129" s="24">
        <v>-9.615926329055526</v>
      </c>
      <c r="I129" s="24">
        <v>55.02407306059292</v>
      </c>
      <c r="J129" s="24" t="s">
        <v>61</v>
      </c>
      <c r="K129" s="24">
        <v>-0.2611756314582077</v>
      </c>
      <c r="L129" s="24">
        <v>0.8602462174760945</v>
      </c>
      <c r="M129" s="24">
        <v>-0.0617350193759993</v>
      </c>
      <c r="N129" s="24">
        <v>-0.07464056902026509</v>
      </c>
      <c r="O129" s="24">
        <v>-0.01050303579297961</v>
      </c>
      <c r="P129" s="24">
        <v>0.024672230478295604</v>
      </c>
      <c r="Q129" s="24">
        <v>-0.0012697685067244357</v>
      </c>
      <c r="R129" s="24">
        <v>-0.0011472667618152687</v>
      </c>
      <c r="S129" s="24">
        <v>-0.0001385557298613117</v>
      </c>
      <c r="T129" s="24">
        <v>0.0003611093115219749</v>
      </c>
      <c r="U129" s="24">
        <v>-2.7333861019954967E-05</v>
      </c>
      <c r="V129" s="24">
        <v>-4.2348164159330154E-05</v>
      </c>
      <c r="W129" s="24">
        <v>-8.643072252061818E-06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1784</v>
      </c>
      <c r="B131" s="24">
        <v>108.18</v>
      </c>
      <c r="C131" s="24">
        <v>131.38</v>
      </c>
      <c r="D131" s="24">
        <v>9.16436700842091</v>
      </c>
      <c r="E131" s="24">
        <v>9.454178142135282</v>
      </c>
      <c r="F131" s="24">
        <v>21.881664402300174</v>
      </c>
      <c r="G131" s="24" t="s">
        <v>59</v>
      </c>
      <c r="H131" s="24">
        <v>16.1140161818538</v>
      </c>
      <c r="I131" s="24">
        <v>56.794016181853806</v>
      </c>
      <c r="J131" s="24" t="s">
        <v>73</v>
      </c>
      <c r="K131" s="24">
        <v>1.251365390478177</v>
      </c>
      <c r="M131" s="24" t="s">
        <v>68</v>
      </c>
      <c r="N131" s="24">
        <v>0.6584993695400895</v>
      </c>
      <c r="X131" s="24">
        <v>67.5</v>
      </c>
    </row>
    <row r="132" spans="1:24" ht="12.75" hidden="1">
      <c r="A132" s="24">
        <v>1782</v>
      </c>
      <c r="B132" s="24">
        <v>107.55999755859375</v>
      </c>
      <c r="C132" s="24">
        <v>105.45999908447266</v>
      </c>
      <c r="D132" s="24">
        <v>9.528891563415527</v>
      </c>
      <c r="E132" s="24">
        <v>9.836461067199707</v>
      </c>
      <c r="F132" s="24">
        <v>20.727684164034365</v>
      </c>
      <c r="G132" s="24" t="s">
        <v>56</v>
      </c>
      <c r="H132" s="24">
        <v>11.679448946070544</v>
      </c>
      <c r="I132" s="24">
        <v>51.73944650466429</v>
      </c>
      <c r="J132" s="24" t="s">
        <v>62</v>
      </c>
      <c r="K132" s="24">
        <v>1.0801629473902898</v>
      </c>
      <c r="L132" s="24">
        <v>0.10962900592011365</v>
      </c>
      <c r="M132" s="24">
        <v>0.2557133358182112</v>
      </c>
      <c r="N132" s="24">
        <v>0.07269293412140566</v>
      </c>
      <c r="O132" s="24">
        <v>0.0433812928164825</v>
      </c>
      <c r="P132" s="24">
        <v>0.003145046967550583</v>
      </c>
      <c r="Q132" s="24">
        <v>0.005280475369781686</v>
      </c>
      <c r="R132" s="24">
        <v>0.0011189820846498947</v>
      </c>
      <c r="S132" s="24">
        <v>0.0005691628439281358</v>
      </c>
      <c r="T132" s="24">
        <v>4.6260588198542045E-05</v>
      </c>
      <c r="U132" s="24">
        <v>0.00011549385959400645</v>
      </c>
      <c r="V132" s="24">
        <v>4.1537076156296566E-05</v>
      </c>
      <c r="W132" s="24">
        <v>3.548762247043701E-05</v>
      </c>
      <c r="X132" s="24">
        <v>67.5</v>
      </c>
    </row>
    <row r="133" spans="1:24" ht="12.75" hidden="1">
      <c r="A133" s="24">
        <v>1781</v>
      </c>
      <c r="B133" s="24">
        <v>132.13999938964844</v>
      </c>
      <c r="C133" s="24">
        <v>143.5399932861328</v>
      </c>
      <c r="D133" s="24">
        <v>8.514522552490234</v>
      </c>
      <c r="E133" s="24">
        <v>8.731372833251953</v>
      </c>
      <c r="F133" s="24">
        <v>19.676646631069723</v>
      </c>
      <c r="G133" s="24" t="s">
        <v>57</v>
      </c>
      <c r="H133" s="24">
        <v>-9.615926329055526</v>
      </c>
      <c r="I133" s="24">
        <v>55.02407306059292</v>
      </c>
      <c r="J133" s="24" t="s">
        <v>60</v>
      </c>
      <c r="K133" s="24">
        <v>0.9879363264723321</v>
      </c>
      <c r="L133" s="24">
        <v>-0.0005953895902151308</v>
      </c>
      <c r="M133" s="24">
        <v>-0.235040277774945</v>
      </c>
      <c r="N133" s="24">
        <v>-0.0007512469959109016</v>
      </c>
      <c r="O133" s="24">
        <v>0.03948574461355783</v>
      </c>
      <c r="P133" s="24">
        <v>-6.834055588569603E-05</v>
      </c>
      <c r="Q133" s="24">
        <v>-0.004906464717337572</v>
      </c>
      <c r="R133" s="24">
        <v>-6.038020314379835E-05</v>
      </c>
      <c r="S133" s="24">
        <v>0.0005009506967512922</v>
      </c>
      <c r="T133" s="24">
        <v>-4.882738843174163E-06</v>
      </c>
      <c r="U133" s="24">
        <v>-0.00011035751103773498</v>
      </c>
      <c r="V133" s="24">
        <v>-4.756057047418686E-06</v>
      </c>
      <c r="W133" s="24">
        <v>3.0657946208747274E-05</v>
      </c>
      <c r="X133" s="24">
        <v>67.5</v>
      </c>
    </row>
    <row r="134" spans="1:24" ht="12.75" hidden="1">
      <c r="A134" s="24">
        <v>1783</v>
      </c>
      <c r="B134" s="24">
        <v>140.5800018310547</v>
      </c>
      <c r="C134" s="24">
        <v>140.3800048828125</v>
      </c>
      <c r="D134" s="24">
        <v>8.980965614318848</v>
      </c>
      <c r="E134" s="24">
        <v>9.181303977966309</v>
      </c>
      <c r="F134" s="24">
        <v>27.7154742364273</v>
      </c>
      <c r="G134" s="24" t="s">
        <v>58</v>
      </c>
      <c r="H134" s="24">
        <v>0.4247045377714471</v>
      </c>
      <c r="I134" s="24">
        <v>73.50470636882613</v>
      </c>
      <c r="J134" s="24" t="s">
        <v>61</v>
      </c>
      <c r="K134" s="24">
        <v>-0.43673081841247646</v>
      </c>
      <c r="L134" s="24">
        <v>-0.10962738914280581</v>
      </c>
      <c r="M134" s="24">
        <v>-0.1007242668811938</v>
      </c>
      <c r="N134" s="24">
        <v>-0.07268905212705802</v>
      </c>
      <c r="O134" s="24">
        <v>-0.017966984686983097</v>
      </c>
      <c r="P134" s="24">
        <v>-0.003144304374026209</v>
      </c>
      <c r="Q134" s="24">
        <v>-0.0019519283051363772</v>
      </c>
      <c r="R134" s="24">
        <v>-0.0011173518411117143</v>
      </c>
      <c r="S134" s="24">
        <v>-0.00027017539179717765</v>
      </c>
      <c r="T134" s="24">
        <v>-4.6002183446706594E-05</v>
      </c>
      <c r="U134" s="24">
        <v>-3.405952673594093E-05</v>
      </c>
      <c r="V134" s="24">
        <v>-4.126388998841093E-05</v>
      </c>
      <c r="W134" s="24">
        <v>-1.7873491065424923E-05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1784</v>
      </c>
      <c r="B136" s="24">
        <v>108.18</v>
      </c>
      <c r="C136" s="24">
        <v>131.38</v>
      </c>
      <c r="D136" s="24">
        <v>9.16436700842091</v>
      </c>
      <c r="E136" s="24">
        <v>9.454178142135282</v>
      </c>
      <c r="F136" s="24">
        <v>21.924283581102564</v>
      </c>
      <c r="G136" s="24" t="s">
        <v>59</v>
      </c>
      <c r="H136" s="24">
        <v>16.224634564718038</v>
      </c>
      <c r="I136" s="24">
        <v>56.904634564718044</v>
      </c>
      <c r="J136" s="24" t="s">
        <v>73</v>
      </c>
      <c r="K136" s="24">
        <v>1.6822629693274913</v>
      </c>
      <c r="M136" s="24" t="s">
        <v>68</v>
      </c>
      <c r="N136" s="24">
        <v>0.924757134254948</v>
      </c>
      <c r="X136" s="24">
        <v>67.5</v>
      </c>
    </row>
    <row r="137" spans="1:24" ht="12.75" hidden="1">
      <c r="A137" s="24">
        <v>1782</v>
      </c>
      <c r="B137" s="24">
        <v>107.55999755859375</v>
      </c>
      <c r="C137" s="24">
        <v>105.45999908447266</v>
      </c>
      <c r="D137" s="24">
        <v>9.528891563415527</v>
      </c>
      <c r="E137" s="24">
        <v>9.836461067199707</v>
      </c>
      <c r="F137" s="24">
        <v>20.727684164034365</v>
      </c>
      <c r="G137" s="24" t="s">
        <v>56</v>
      </c>
      <c r="H137" s="24">
        <v>11.679448946070544</v>
      </c>
      <c r="I137" s="24">
        <v>51.73944650466429</v>
      </c>
      <c r="J137" s="24" t="s">
        <v>62</v>
      </c>
      <c r="K137" s="24">
        <v>1.2159579286461262</v>
      </c>
      <c r="L137" s="24">
        <v>0.3353497925923553</v>
      </c>
      <c r="M137" s="24">
        <v>0.287861162722314</v>
      </c>
      <c r="N137" s="24">
        <v>0.07662351830511879</v>
      </c>
      <c r="O137" s="24">
        <v>0.04883505890953536</v>
      </c>
      <c r="P137" s="24">
        <v>0.0096202504657278</v>
      </c>
      <c r="Q137" s="24">
        <v>0.0059443073836263575</v>
      </c>
      <c r="R137" s="24">
        <v>0.0011794898669124844</v>
      </c>
      <c r="S137" s="24">
        <v>0.0006407084414025663</v>
      </c>
      <c r="T137" s="24">
        <v>0.0001415318630300629</v>
      </c>
      <c r="U137" s="24">
        <v>0.000130003878050448</v>
      </c>
      <c r="V137" s="24">
        <v>4.378781053365251E-05</v>
      </c>
      <c r="W137" s="24">
        <v>3.9947294629895184E-05</v>
      </c>
      <c r="X137" s="24">
        <v>67.5</v>
      </c>
    </row>
    <row r="138" spans="1:24" ht="12.75" hidden="1">
      <c r="A138" s="24">
        <v>1783</v>
      </c>
      <c r="B138" s="24">
        <v>140.5800018310547</v>
      </c>
      <c r="C138" s="24">
        <v>140.3800048828125</v>
      </c>
      <c r="D138" s="24">
        <v>8.980965614318848</v>
      </c>
      <c r="E138" s="24">
        <v>9.181303977966309</v>
      </c>
      <c r="F138" s="24">
        <v>21.90135571962848</v>
      </c>
      <c r="G138" s="24" t="s">
        <v>57</v>
      </c>
      <c r="H138" s="24">
        <v>-14.995023471398</v>
      </c>
      <c r="I138" s="24">
        <v>58.08497835965669</v>
      </c>
      <c r="J138" s="24" t="s">
        <v>60</v>
      </c>
      <c r="K138" s="24">
        <v>1.2000196668976473</v>
      </c>
      <c r="L138" s="24">
        <v>-0.001823529143493535</v>
      </c>
      <c r="M138" s="24">
        <v>-0.28459780750815517</v>
      </c>
      <c r="N138" s="24">
        <v>-0.0007917739081428929</v>
      </c>
      <c r="O138" s="24">
        <v>0.04810711152481087</v>
      </c>
      <c r="P138" s="24">
        <v>-0.00020890241485683661</v>
      </c>
      <c r="Q138" s="24">
        <v>-0.005898311729311533</v>
      </c>
      <c r="R138" s="24">
        <v>-6.364227238149012E-05</v>
      </c>
      <c r="S138" s="24">
        <v>0.0006222721876245531</v>
      </c>
      <c r="T138" s="24">
        <v>-1.489445683942499E-05</v>
      </c>
      <c r="U138" s="24">
        <v>-0.00012987125443584242</v>
      </c>
      <c r="V138" s="24">
        <v>-5.011614837389703E-06</v>
      </c>
      <c r="W138" s="24">
        <v>3.8460407055575886E-05</v>
      </c>
      <c r="X138" s="24">
        <v>67.5</v>
      </c>
    </row>
    <row r="139" spans="1:24" ht="12.75" hidden="1">
      <c r="A139" s="24">
        <v>1781</v>
      </c>
      <c r="B139" s="24">
        <v>132.13999938964844</v>
      </c>
      <c r="C139" s="24">
        <v>143.5399932861328</v>
      </c>
      <c r="D139" s="24">
        <v>8.514522552490234</v>
      </c>
      <c r="E139" s="24">
        <v>8.731372833251953</v>
      </c>
      <c r="F139" s="24">
        <v>25.51087951371014</v>
      </c>
      <c r="G139" s="24" t="s">
        <v>58</v>
      </c>
      <c r="H139" s="24">
        <v>6.699010987551034</v>
      </c>
      <c r="I139" s="24">
        <v>71.33901037719947</v>
      </c>
      <c r="J139" s="24" t="s">
        <v>61</v>
      </c>
      <c r="K139" s="24">
        <v>-0.1962306889766162</v>
      </c>
      <c r="L139" s="24">
        <v>-0.33534483466008325</v>
      </c>
      <c r="M139" s="24">
        <v>-0.04322195004154257</v>
      </c>
      <c r="N139" s="24">
        <v>-0.07661942737669905</v>
      </c>
      <c r="O139" s="24">
        <v>-0.008400523759694844</v>
      </c>
      <c r="P139" s="24">
        <v>-0.00961798205469333</v>
      </c>
      <c r="Q139" s="24">
        <v>-0.0007380440467213488</v>
      </c>
      <c r="R139" s="24">
        <v>-0.0011777716278274623</v>
      </c>
      <c r="S139" s="24">
        <v>-0.0001525930253761905</v>
      </c>
      <c r="T139" s="24">
        <v>-0.00014074595343461564</v>
      </c>
      <c r="U139" s="24">
        <v>-5.87073925638259E-06</v>
      </c>
      <c r="V139" s="24">
        <v>-4.3500069747676324E-05</v>
      </c>
      <c r="W139" s="24">
        <v>-1.0797381042042615E-05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1784</v>
      </c>
      <c r="B141" s="100">
        <v>110.44</v>
      </c>
      <c r="C141" s="100">
        <v>115.84</v>
      </c>
      <c r="D141" s="100">
        <v>8.977157746710736</v>
      </c>
      <c r="E141" s="100">
        <v>9.312105072036644</v>
      </c>
      <c r="F141" s="100">
        <v>18.621830793019317</v>
      </c>
      <c r="G141" s="100" t="s">
        <v>59</v>
      </c>
      <c r="H141" s="100">
        <v>6.405719102708595</v>
      </c>
      <c r="I141" s="100">
        <v>49.34571910270859</v>
      </c>
      <c r="J141" s="100" t="s">
        <v>73</v>
      </c>
      <c r="K141" s="100">
        <v>1.2215305735485107</v>
      </c>
      <c r="M141" s="100" t="s">
        <v>68</v>
      </c>
      <c r="N141" s="100">
        <v>0.6338361772616252</v>
      </c>
      <c r="X141" s="100">
        <v>67.5</v>
      </c>
    </row>
    <row r="142" spans="1:24" s="100" customFormat="1" ht="12.75">
      <c r="A142" s="100">
        <v>1781</v>
      </c>
      <c r="B142" s="100">
        <v>140.05999755859375</v>
      </c>
      <c r="C142" s="100">
        <v>138.75999450683594</v>
      </c>
      <c r="D142" s="100">
        <v>8.928166389465332</v>
      </c>
      <c r="E142" s="100">
        <v>9.374367713928223</v>
      </c>
      <c r="F142" s="100">
        <v>23.1480797747321</v>
      </c>
      <c r="G142" s="100" t="s">
        <v>56</v>
      </c>
      <c r="H142" s="100">
        <v>-10.806852640350456</v>
      </c>
      <c r="I142" s="100">
        <v>61.7531449182433</v>
      </c>
      <c r="J142" s="100" t="s">
        <v>62</v>
      </c>
      <c r="K142" s="100">
        <v>1.0737513402060972</v>
      </c>
      <c r="L142" s="100">
        <v>0.009924955415288053</v>
      </c>
      <c r="M142" s="100">
        <v>0.2541963587829607</v>
      </c>
      <c r="N142" s="100">
        <v>0.044567013319366355</v>
      </c>
      <c r="O142" s="100">
        <v>0.04312400825928729</v>
      </c>
      <c r="P142" s="100">
        <v>0.0002847908281842111</v>
      </c>
      <c r="Q142" s="100">
        <v>0.005249167618868263</v>
      </c>
      <c r="R142" s="100">
        <v>0.0006859627036190726</v>
      </c>
      <c r="S142" s="100">
        <v>0.0005657983256528542</v>
      </c>
      <c r="T142" s="100">
        <v>4.2053032986394075E-06</v>
      </c>
      <c r="U142" s="100">
        <v>0.00011480820317541733</v>
      </c>
      <c r="V142" s="100">
        <v>2.546312709680522E-05</v>
      </c>
      <c r="W142" s="100">
        <v>3.528444765597917E-05</v>
      </c>
      <c r="X142" s="100">
        <v>67.5</v>
      </c>
    </row>
    <row r="143" spans="1:24" s="100" customFormat="1" ht="12.75">
      <c r="A143" s="100">
        <v>1783</v>
      </c>
      <c r="B143" s="100">
        <v>142.83999633789062</v>
      </c>
      <c r="C143" s="100">
        <v>147.83999633789062</v>
      </c>
      <c r="D143" s="100">
        <v>8.97773265838623</v>
      </c>
      <c r="E143" s="100">
        <v>8.983603477478027</v>
      </c>
      <c r="F143" s="100">
        <v>28.225142250874132</v>
      </c>
      <c r="G143" s="100" t="s">
        <v>57</v>
      </c>
      <c r="H143" s="100">
        <v>-0.44952866464126373</v>
      </c>
      <c r="I143" s="100">
        <v>74.89046767324936</v>
      </c>
      <c r="J143" s="100" t="s">
        <v>60</v>
      </c>
      <c r="K143" s="100">
        <v>0.26771469356898103</v>
      </c>
      <c r="L143" s="100">
        <v>5.4162949080193126E-05</v>
      </c>
      <c r="M143" s="100">
        <v>-0.06057572990613431</v>
      </c>
      <c r="N143" s="100">
        <v>-0.0004609714493004326</v>
      </c>
      <c r="O143" s="100">
        <v>0.011201671769179099</v>
      </c>
      <c r="P143" s="100">
        <v>6.0964328488508E-06</v>
      </c>
      <c r="Q143" s="100">
        <v>-0.0011166619226199198</v>
      </c>
      <c r="R143" s="100">
        <v>-3.705553450147191E-05</v>
      </c>
      <c r="S143" s="100">
        <v>0.00018352818670739018</v>
      </c>
      <c r="T143" s="100">
        <v>4.3151225959926286E-07</v>
      </c>
      <c r="U143" s="100">
        <v>-1.545441374239287E-05</v>
      </c>
      <c r="V143" s="100">
        <v>-2.920081257275534E-06</v>
      </c>
      <c r="W143" s="100">
        <v>1.2548081895931222E-05</v>
      </c>
      <c r="X143" s="100">
        <v>67.5</v>
      </c>
    </row>
    <row r="144" spans="1:24" s="100" customFormat="1" ht="12.75">
      <c r="A144" s="100">
        <v>1782</v>
      </c>
      <c r="B144" s="100">
        <v>111.13999938964844</v>
      </c>
      <c r="C144" s="100">
        <v>118.33999633789062</v>
      </c>
      <c r="D144" s="100">
        <v>9.597107887268066</v>
      </c>
      <c r="E144" s="100">
        <v>9.972738265991211</v>
      </c>
      <c r="F144" s="100">
        <v>24.163262321321938</v>
      </c>
      <c r="G144" s="100" t="s">
        <v>58</v>
      </c>
      <c r="H144" s="100">
        <v>16.25546463514278</v>
      </c>
      <c r="I144" s="100">
        <v>59.89546402479122</v>
      </c>
      <c r="J144" s="100" t="s">
        <v>61</v>
      </c>
      <c r="K144" s="100">
        <v>1.0398417107625835</v>
      </c>
      <c r="L144" s="100">
        <v>0.009924807623848566</v>
      </c>
      <c r="M144" s="100">
        <v>0.24687318559303836</v>
      </c>
      <c r="N144" s="100">
        <v>-0.04456462926505176</v>
      </c>
      <c r="O144" s="100">
        <v>0.041643758691101054</v>
      </c>
      <c r="P144" s="100">
        <v>0.0002847255684415579</v>
      </c>
      <c r="Q144" s="100">
        <v>0.005129018116710633</v>
      </c>
      <c r="R144" s="100">
        <v>-0.0006849611070120681</v>
      </c>
      <c r="S144" s="100">
        <v>0.0005352057081118162</v>
      </c>
      <c r="T144" s="100">
        <v>4.183105664857513E-06</v>
      </c>
      <c r="U144" s="100">
        <v>0.00011376328323429684</v>
      </c>
      <c r="V144" s="100">
        <v>-2.5295137220401956E-05</v>
      </c>
      <c r="W144" s="100">
        <v>3.297783933371829E-05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1784</v>
      </c>
      <c r="B146" s="24">
        <v>110.44</v>
      </c>
      <c r="C146" s="24">
        <v>115.84</v>
      </c>
      <c r="D146" s="24">
        <v>8.977157746710736</v>
      </c>
      <c r="E146" s="24">
        <v>9.312105072036644</v>
      </c>
      <c r="F146" s="24">
        <v>23.251458565615113</v>
      </c>
      <c r="G146" s="24" t="s">
        <v>59</v>
      </c>
      <c r="H146" s="24">
        <v>18.67370253333076</v>
      </c>
      <c r="I146" s="24">
        <v>61.61370253333076</v>
      </c>
      <c r="J146" s="24" t="s">
        <v>73</v>
      </c>
      <c r="K146" s="24">
        <v>1.07103008758824</v>
      </c>
      <c r="M146" s="24" t="s">
        <v>68</v>
      </c>
      <c r="N146" s="24">
        <v>0.9885841647434844</v>
      </c>
      <c r="X146" s="24">
        <v>67.5</v>
      </c>
    </row>
    <row r="147" spans="1:24" ht="12.75" hidden="1">
      <c r="A147" s="24">
        <v>1781</v>
      </c>
      <c r="B147" s="24">
        <v>140.05999755859375</v>
      </c>
      <c r="C147" s="24">
        <v>138.75999450683594</v>
      </c>
      <c r="D147" s="24">
        <v>8.928166389465332</v>
      </c>
      <c r="E147" s="24">
        <v>9.374367713928223</v>
      </c>
      <c r="F147" s="24">
        <v>23.1480797747321</v>
      </c>
      <c r="G147" s="24" t="s">
        <v>56</v>
      </c>
      <c r="H147" s="24">
        <v>-10.806852640350456</v>
      </c>
      <c r="I147" s="24">
        <v>61.7531449182433</v>
      </c>
      <c r="J147" s="24" t="s">
        <v>62</v>
      </c>
      <c r="K147" s="24">
        <v>0.22643259786690648</v>
      </c>
      <c r="L147" s="24">
        <v>1.0068483562617656</v>
      </c>
      <c r="M147" s="24">
        <v>0.05360463122160474</v>
      </c>
      <c r="N147" s="24">
        <v>0.04714242951263004</v>
      </c>
      <c r="O147" s="24">
        <v>0.00909376517078413</v>
      </c>
      <c r="P147" s="24">
        <v>0.02888328297329072</v>
      </c>
      <c r="Q147" s="24">
        <v>0.001106898887099458</v>
      </c>
      <c r="R147" s="24">
        <v>0.0007255948413971046</v>
      </c>
      <c r="S147" s="24">
        <v>0.0001193498648271483</v>
      </c>
      <c r="T147" s="24">
        <v>0.00042500685832108946</v>
      </c>
      <c r="U147" s="24">
        <v>2.422602415189464E-05</v>
      </c>
      <c r="V147" s="24">
        <v>2.6920984047940718E-05</v>
      </c>
      <c r="W147" s="24">
        <v>7.451855071343273E-06</v>
      </c>
      <c r="X147" s="24">
        <v>67.5</v>
      </c>
    </row>
    <row r="148" spans="1:24" ht="12.75" hidden="1">
      <c r="A148" s="24">
        <v>1782</v>
      </c>
      <c r="B148" s="24">
        <v>111.13999938964844</v>
      </c>
      <c r="C148" s="24">
        <v>118.33999633789062</v>
      </c>
      <c r="D148" s="24">
        <v>9.597107887268066</v>
      </c>
      <c r="E148" s="24">
        <v>9.972738265991211</v>
      </c>
      <c r="F148" s="24">
        <v>22.891144841877484</v>
      </c>
      <c r="G148" s="24" t="s">
        <v>57</v>
      </c>
      <c r="H148" s="24">
        <v>13.102162497701713</v>
      </c>
      <c r="I148" s="24">
        <v>56.74216188735015</v>
      </c>
      <c r="J148" s="24" t="s">
        <v>60</v>
      </c>
      <c r="K148" s="24">
        <v>0.2145757195143612</v>
      </c>
      <c r="L148" s="24">
        <v>0.0054787271099464045</v>
      </c>
      <c r="M148" s="24">
        <v>-0.05059971295066086</v>
      </c>
      <c r="N148" s="24">
        <v>-0.0004878025836523019</v>
      </c>
      <c r="O148" s="24">
        <v>0.008648294179694496</v>
      </c>
      <c r="P148" s="24">
        <v>0.0006267749778279326</v>
      </c>
      <c r="Q148" s="24">
        <v>-0.0010349125977609864</v>
      </c>
      <c r="R148" s="24">
        <v>-3.918176183228785E-05</v>
      </c>
      <c r="S148" s="24">
        <v>0.00011572820444921087</v>
      </c>
      <c r="T148" s="24">
        <v>4.4629964320301836E-05</v>
      </c>
      <c r="U148" s="24">
        <v>-2.190894820276006E-05</v>
      </c>
      <c r="V148" s="24">
        <v>-3.0878985539912342E-06</v>
      </c>
      <c r="W148" s="24">
        <v>7.281398345051612E-06</v>
      </c>
      <c r="X148" s="24">
        <v>67.5</v>
      </c>
    </row>
    <row r="149" spans="1:24" ht="12.75" hidden="1">
      <c r="A149" s="24">
        <v>1783</v>
      </c>
      <c r="B149" s="24">
        <v>142.83999633789062</v>
      </c>
      <c r="C149" s="24">
        <v>147.83999633789062</v>
      </c>
      <c r="D149" s="24">
        <v>8.97773265838623</v>
      </c>
      <c r="E149" s="24">
        <v>8.983603477478027</v>
      </c>
      <c r="F149" s="24">
        <v>25.038376891645154</v>
      </c>
      <c r="G149" s="24" t="s">
        <v>58</v>
      </c>
      <c r="H149" s="24">
        <v>-8.905051970646127</v>
      </c>
      <c r="I149" s="24">
        <v>66.4349443672445</v>
      </c>
      <c r="J149" s="24" t="s">
        <v>61</v>
      </c>
      <c r="K149" s="24">
        <v>0.07231170010206074</v>
      </c>
      <c r="L149" s="24">
        <v>1.006833450008627</v>
      </c>
      <c r="M149" s="24">
        <v>0.017695353562869685</v>
      </c>
      <c r="N149" s="24">
        <v>-0.04713990569562771</v>
      </c>
      <c r="O149" s="24">
        <v>0.0028113293586538024</v>
      </c>
      <c r="P149" s="24">
        <v>0.028876481580039394</v>
      </c>
      <c r="Q149" s="24">
        <v>0.0003926589630425178</v>
      </c>
      <c r="R149" s="24">
        <v>-0.000724536171217012</v>
      </c>
      <c r="S149" s="24">
        <v>2.917829551602045E-05</v>
      </c>
      <c r="T149" s="24">
        <v>0.0004226570665500947</v>
      </c>
      <c r="U149" s="24">
        <v>1.0339160258790807E-05</v>
      </c>
      <c r="V149" s="24">
        <v>-2.6743303173500042E-05</v>
      </c>
      <c r="W149" s="24">
        <v>1.5847340928320117E-06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1784</v>
      </c>
      <c r="B151" s="24">
        <v>110.44</v>
      </c>
      <c r="C151" s="24">
        <v>115.84</v>
      </c>
      <c r="D151" s="24">
        <v>8.977157746710736</v>
      </c>
      <c r="E151" s="24">
        <v>9.312105072036644</v>
      </c>
      <c r="F151" s="24">
        <v>18.621830793019317</v>
      </c>
      <c r="G151" s="24" t="s">
        <v>59</v>
      </c>
      <c r="H151" s="24">
        <v>6.405719102708595</v>
      </c>
      <c r="I151" s="24">
        <v>49.34571910270859</v>
      </c>
      <c r="J151" s="24" t="s">
        <v>73</v>
      </c>
      <c r="K151" s="24">
        <v>1.0589295537935308</v>
      </c>
      <c r="M151" s="24" t="s">
        <v>68</v>
      </c>
      <c r="N151" s="24">
        <v>0.5652182209631966</v>
      </c>
      <c r="X151" s="24">
        <v>67.5</v>
      </c>
    </row>
    <row r="152" spans="1:24" ht="12.75" hidden="1">
      <c r="A152" s="24">
        <v>1783</v>
      </c>
      <c r="B152" s="24">
        <v>142.83999633789062</v>
      </c>
      <c r="C152" s="24">
        <v>147.83999633789062</v>
      </c>
      <c r="D152" s="24">
        <v>8.97773265838623</v>
      </c>
      <c r="E152" s="24">
        <v>8.983603477478027</v>
      </c>
      <c r="F152" s="24">
        <v>23.74590747313005</v>
      </c>
      <c r="G152" s="24" t="s">
        <v>56</v>
      </c>
      <c r="H152" s="24">
        <v>-12.334393029253931</v>
      </c>
      <c r="I152" s="24">
        <v>63.005603308636694</v>
      </c>
      <c r="J152" s="24" t="s">
        <v>62</v>
      </c>
      <c r="K152" s="24">
        <v>0.9823073606179643</v>
      </c>
      <c r="L152" s="24">
        <v>0.19070243136971612</v>
      </c>
      <c r="M152" s="24">
        <v>0.2325481027819861</v>
      </c>
      <c r="N152" s="24">
        <v>0.04410902647310279</v>
      </c>
      <c r="O152" s="24">
        <v>0.03945151592274635</v>
      </c>
      <c r="P152" s="24">
        <v>0.005470728155495677</v>
      </c>
      <c r="Q152" s="24">
        <v>0.004802125555853907</v>
      </c>
      <c r="R152" s="24">
        <v>0.0006789025390412291</v>
      </c>
      <c r="S152" s="24">
        <v>0.000517621376015941</v>
      </c>
      <c r="T152" s="24">
        <v>8.05082469029089E-05</v>
      </c>
      <c r="U152" s="24">
        <v>0.00010502835963573827</v>
      </c>
      <c r="V152" s="24">
        <v>2.519730045043173E-05</v>
      </c>
      <c r="W152" s="24">
        <v>3.2281256494440546E-05</v>
      </c>
      <c r="X152" s="24">
        <v>67.5</v>
      </c>
    </row>
    <row r="153" spans="1:24" ht="12.75" hidden="1">
      <c r="A153" s="24">
        <v>1781</v>
      </c>
      <c r="B153" s="24">
        <v>140.05999755859375</v>
      </c>
      <c r="C153" s="24">
        <v>138.75999450683594</v>
      </c>
      <c r="D153" s="24">
        <v>8.928166389465332</v>
      </c>
      <c r="E153" s="24">
        <v>9.374367713928223</v>
      </c>
      <c r="F153" s="24">
        <v>28.741188835201665</v>
      </c>
      <c r="G153" s="24" t="s">
        <v>57</v>
      </c>
      <c r="H153" s="24">
        <v>4.114129044348033</v>
      </c>
      <c r="I153" s="24">
        <v>76.67412660294178</v>
      </c>
      <c r="J153" s="24" t="s">
        <v>60</v>
      </c>
      <c r="K153" s="24">
        <v>0.09194480770225386</v>
      </c>
      <c r="L153" s="24">
        <v>0.0010377497984307956</v>
      </c>
      <c r="M153" s="24">
        <v>-0.01913366500059959</v>
      </c>
      <c r="N153" s="24">
        <v>-0.00045635782247271744</v>
      </c>
      <c r="O153" s="24">
        <v>0.004116027986252171</v>
      </c>
      <c r="P153" s="24">
        <v>0.00011866541459086831</v>
      </c>
      <c r="Q153" s="24">
        <v>-0.00026936975685900563</v>
      </c>
      <c r="R153" s="24">
        <v>-3.668173156176026E-05</v>
      </c>
      <c r="S153" s="24">
        <v>8.865061856975347E-05</v>
      </c>
      <c r="T153" s="24">
        <v>8.449658308199665E-06</v>
      </c>
      <c r="U153" s="24">
        <v>2.4336568334340604E-06</v>
      </c>
      <c r="V153" s="24">
        <v>-2.8919418252072455E-06</v>
      </c>
      <c r="W153" s="24">
        <v>6.584781108169597E-06</v>
      </c>
      <c r="X153" s="24">
        <v>67.5</v>
      </c>
    </row>
    <row r="154" spans="1:24" ht="12.75" hidden="1">
      <c r="A154" s="24">
        <v>1782</v>
      </c>
      <c r="B154" s="24">
        <v>111.13999938964844</v>
      </c>
      <c r="C154" s="24">
        <v>118.33999633789062</v>
      </c>
      <c r="D154" s="24">
        <v>9.597107887268066</v>
      </c>
      <c r="E154" s="24">
        <v>9.972738265991211</v>
      </c>
      <c r="F154" s="24">
        <v>22.891144841877484</v>
      </c>
      <c r="G154" s="24" t="s">
        <v>58</v>
      </c>
      <c r="H154" s="24">
        <v>13.102162497701713</v>
      </c>
      <c r="I154" s="24">
        <v>56.74216188735015</v>
      </c>
      <c r="J154" s="24" t="s">
        <v>61</v>
      </c>
      <c r="K154" s="24">
        <v>0.9779948379520349</v>
      </c>
      <c r="L154" s="24">
        <v>0.19069960777536263</v>
      </c>
      <c r="M154" s="24">
        <v>0.23175962325466876</v>
      </c>
      <c r="N154" s="24">
        <v>-0.04410666564072545</v>
      </c>
      <c r="O154" s="24">
        <v>0.03923621314830342</v>
      </c>
      <c r="P154" s="24">
        <v>0.0054694410199501295</v>
      </c>
      <c r="Q154" s="24">
        <v>0.004794564608833102</v>
      </c>
      <c r="R154" s="24">
        <v>-0.0006779108408089213</v>
      </c>
      <c r="S154" s="24">
        <v>0.0005099734863067258</v>
      </c>
      <c r="T154" s="24">
        <v>8.006360655038225E-05</v>
      </c>
      <c r="U154" s="24">
        <v>0.00010500016020078758</v>
      </c>
      <c r="V154" s="24">
        <v>-2.5030793484604996E-05</v>
      </c>
      <c r="W154" s="24">
        <v>3.1602534370163306E-05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1784</v>
      </c>
      <c r="B156" s="24">
        <v>110.44</v>
      </c>
      <c r="C156" s="24">
        <v>115.84</v>
      </c>
      <c r="D156" s="24">
        <v>8.977157746710736</v>
      </c>
      <c r="E156" s="24">
        <v>9.312105072036644</v>
      </c>
      <c r="F156" s="24">
        <v>22.00168526414858</v>
      </c>
      <c r="G156" s="24" t="s">
        <v>59</v>
      </c>
      <c r="H156" s="24">
        <v>15.361946403565554</v>
      </c>
      <c r="I156" s="24">
        <v>58.30194640356555</v>
      </c>
      <c r="J156" s="24" t="s">
        <v>73</v>
      </c>
      <c r="K156" s="24">
        <v>1.0512489930449909</v>
      </c>
      <c r="M156" s="24" t="s">
        <v>68</v>
      </c>
      <c r="N156" s="24">
        <v>0.9763575499499844</v>
      </c>
      <c r="X156" s="24">
        <v>67.5</v>
      </c>
    </row>
    <row r="157" spans="1:24" ht="12.75" hidden="1">
      <c r="A157" s="24">
        <v>1783</v>
      </c>
      <c r="B157" s="24">
        <v>142.83999633789062</v>
      </c>
      <c r="C157" s="24">
        <v>147.83999633789062</v>
      </c>
      <c r="D157" s="24">
        <v>8.97773265838623</v>
      </c>
      <c r="E157" s="24">
        <v>8.983603477478027</v>
      </c>
      <c r="F157" s="24">
        <v>23.74590747313005</v>
      </c>
      <c r="G157" s="24" t="s">
        <v>56</v>
      </c>
      <c r="H157" s="24">
        <v>-12.334393029253931</v>
      </c>
      <c r="I157" s="24">
        <v>63.005603308636694</v>
      </c>
      <c r="J157" s="24" t="s">
        <v>62</v>
      </c>
      <c r="K157" s="24">
        <v>0.19203865785956659</v>
      </c>
      <c r="L157" s="24">
        <v>1.00462102915768</v>
      </c>
      <c r="M157" s="24">
        <v>0.045462665334778204</v>
      </c>
      <c r="N157" s="24">
        <v>0.046349225482051705</v>
      </c>
      <c r="O157" s="24">
        <v>0.007712991693645109</v>
      </c>
      <c r="P157" s="24">
        <v>0.028819410176272833</v>
      </c>
      <c r="Q157" s="24">
        <v>0.0009387655559728003</v>
      </c>
      <c r="R157" s="24">
        <v>0.0007133748475896816</v>
      </c>
      <c r="S157" s="24">
        <v>0.00010122998139659823</v>
      </c>
      <c r="T157" s="24">
        <v>0.00042406110062391387</v>
      </c>
      <c r="U157" s="24">
        <v>2.051002961171747E-05</v>
      </c>
      <c r="V157" s="24">
        <v>2.6465131470414435E-05</v>
      </c>
      <c r="W157" s="24">
        <v>6.317887803558231E-06</v>
      </c>
      <c r="X157" s="24">
        <v>67.5</v>
      </c>
    </row>
    <row r="158" spans="1:24" ht="12.75" hidden="1">
      <c r="A158" s="24">
        <v>1782</v>
      </c>
      <c r="B158" s="24">
        <v>111.13999938964844</v>
      </c>
      <c r="C158" s="24">
        <v>118.33999633789062</v>
      </c>
      <c r="D158" s="24">
        <v>9.597107887268066</v>
      </c>
      <c r="E158" s="24">
        <v>9.972738265991211</v>
      </c>
      <c r="F158" s="24">
        <v>24.163262321321938</v>
      </c>
      <c r="G158" s="24" t="s">
        <v>57</v>
      </c>
      <c r="H158" s="24">
        <v>16.25546463514278</v>
      </c>
      <c r="I158" s="24">
        <v>59.89546402479122</v>
      </c>
      <c r="J158" s="24" t="s">
        <v>60</v>
      </c>
      <c r="K158" s="24">
        <v>-0.033631653844321846</v>
      </c>
      <c r="L158" s="24">
        <v>0.00546651551339493</v>
      </c>
      <c r="M158" s="24">
        <v>0.008470366700334154</v>
      </c>
      <c r="N158" s="24">
        <v>-0.0004797193789713392</v>
      </c>
      <c r="O158" s="24">
        <v>-0.0012689824080832815</v>
      </c>
      <c r="P158" s="24">
        <v>0.0006254186122773488</v>
      </c>
      <c r="Q158" s="24">
        <v>0.00019907564296423936</v>
      </c>
      <c r="R158" s="24">
        <v>-3.853585805416179E-05</v>
      </c>
      <c r="S158" s="24">
        <v>-9.83704402974865E-06</v>
      </c>
      <c r="T158" s="24">
        <v>4.453636120470989E-05</v>
      </c>
      <c r="U158" s="24">
        <v>5.903873945906478E-06</v>
      </c>
      <c r="V158" s="24">
        <v>-3.0390145230295452E-06</v>
      </c>
      <c r="W158" s="24">
        <v>-3.948869472500784E-07</v>
      </c>
      <c r="X158" s="24">
        <v>67.5</v>
      </c>
    </row>
    <row r="159" spans="1:24" ht="12.75" hidden="1">
      <c r="A159" s="24">
        <v>1781</v>
      </c>
      <c r="B159" s="24">
        <v>140.05999755859375</v>
      </c>
      <c r="C159" s="24">
        <v>138.75999450683594</v>
      </c>
      <c r="D159" s="24">
        <v>8.928166389465332</v>
      </c>
      <c r="E159" s="24">
        <v>9.374367713928223</v>
      </c>
      <c r="F159" s="24">
        <v>24.41686907775816</v>
      </c>
      <c r="G159" s="24" t="s">
        <v>58</v>
      </c>
      <c r="H159" s="24">
        <v>-7.422047919484896</v>
      </c>
      <c r="I159" s="24">
        <v>65.13794963910885</v>
      </c>
      <c r="J159" s="24" t="s">
        <v>61</v>
      </c>
      <c r="K159" s="24">
        <v>0.18907077503463982</v>
      </c>
      <c r="L159" s="24">
        <v>1.0046061563786965</v>
      </c>
      <c r="M159" s="24">
        <v>0.04466661871357529</v>
      </c>
      <c r="N159" s="24">
        <v>-0.04634674284244267</v>
      </c>
      <c r="O159" s="24">
        <v>0.007607885679623058</v>
      </c>
      <c r="P159" s="24">
        <v>0.028812623179219125</v>
      </c>
      <c r="Q159" s="24">
        <v>0.000917414659496618</v>
      </c>
      <c r="R159" s="24">
        <v>-0.0007123332512368286</v>
      </c>
      <c r="S159" s="24">
        <v>0.00010075088931772468</v>
      </c>
      <c r="T159" s="24">
        <v>0.0004217159347155486</v>
      </c>
      <c r="U159" s="24">
        <v>1.9641934403321228E-05</v>
      </c>
      <c r="V159" s="24">
        <v>-2.629006607970273E-05</v>
      </c>
      <c r="W159" s="24">
        <v>6.305534917613363E-06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1784</v>
      </c>
      <c r="B161" s="24">
        <v>110.44</v>
      </c>
      <c r="C161" s="24">
        <v>115.84</v>
      </c>
      <c r="D161" s="24">
        <v>8.977157746710736</v>
      </c>
      <c r="E161" s="24">
        <v>9.312105072036644</v>
      </c>
      <c r="F161" s="24">
        <v>23.251458565615113</v>
      </c>
      <c r="G161" s="24" t="s">
        <v>59</v>
      </c>
      <c r="H161" s="24">
        <v>18.67370253333076</v>
      </c>
      <c r="I161" s="24">
        <v>61.61370253333076</v>
      </c>
      <c r="J161" s="24" t="s">
        <v>73</v>
      </c>
      <c r="K161" s="24">
        <v>1.1134448943084874</v>
      </c>
      <c r="M161" s="24" t="s">
        <v>68</v>
      </c>
      <c r="N161" s="24">
        <v>0.5948828750839832</v>
      </c>
      <c r="X161" s="24">
        <v>67.5</v>
      </c>
    </row>
    <row r="162" spans="1:24" ht="12.75" hidden="1">
      <c r="A162" s="24">
        <v>1782</v>
      </c>
      <c r="B162" s="24">
        <v>111.13999938964844</v>
      </c>
      <c r="C162" s="24">
        <v>118.33999633789062</v>
      </c>
      <c r="D162" s="24">
        <v>9.597107887268066</v>
      </c>
      <c r="E162" s="24">
        <v>9.972738265991211</v>
      </c>
      <c r="F162" s="24">
        <v>18.271992396485928</v>
      </c>
      <c r="G162" s="24" t="s">
        <v>56</v>
      </c>
      <c r="H162" s="24">
        <v>1.652289734708006</v>
      </c>
      <c r="I162" s="24">
        <v>45.292289124356444</v>
      </c>
      <c r="J162" s="24" t="s">
        <v>62</v>
      </c>
      <c r="K162" s="24">
        <v>1.0069478927385833</v>
      </c>
      <c r="L162" s="24">
        <v>0.19650548096075554</v>
      </c>
      <c r="M162" s="24">
        <v>0.23838096447047646</v>
      </c>
      <c r="N162" s="24">
        <v>0.048668533805398026</v>
      </c>
      <c r="O162" s="24">
        <v>0.04044070225212851</v>
      </c>
      <c r="P162" s="24">
        <v>0.005637045749527819</v>
      </c>
      <c r="Q162" s="24">
        <v>0.0049225393175065385</v>
      </c>
      <c r="R162" s="24">
        <v>0.0007491521473897861</v>
      </c>
      <c r="S162" s="24">
        <v>0.0005305806426603878</v>
      </c>
      <c r="T162" s="24">
        <v>8.297029602240403E-05</v>
      </c>
      <c r="U162" s="24">
        <v>0.00010766599893619321</v>
      </c>
      <c r="V162" s="24">
        <v>2.781088555719806E-05</v>
      </c>
      <c r="W162" s="24">
        <v>3.3084035632749556E-05</v>
      </c>
      <c r="X162" s="24">
        <v>67.5</v>
      </c>
    </row>
    <row r="163" spans="1:24" ht="12.75" hidden="1">
      <c r="A163" s="24">
        <v>1781</v>
      </c>
      <c r="B163" s="24">
        <v>140.05999755859375</v>
      </c>
      <c r="C163" s="24">
        <v>138.75999450683594</v>
      </c>
      <c r="D163" s="24">
        <v>8.928166389465332</v>
      </c>
      <c r="E163" s="24">
        <v>9.374367713928223</v>
      </c>
      <c r="F163" s="24">
        <v>24.41686907775816</v>
      </c>
      <c r="G163" s="24" t="s">
        <v>57</v>
      </c>
      <c r="H163" s="24">
        <v>-7.422047919484896</v>
      </c>
      <c r="I163" s="24">
        <v>65.13794963910885</v>
      </c>
      <c r="J163" s="24" t="s">
        <v>60</v>
      </c>
      <c r="K163" s="24">
        <v>1.003375321085864</v>
      </c>
      <c r="L163" s="24">
        <v>0.0010699005831049007</v>
      </c>
      <c r="M163" s="24">
        <v>-0.2377479610793182</v>
      </c>
      <c r="N163" s="24">
        <v>-0.000502958398044986</v>
      </c>
      <c r="O163" s="24">
        <v>0.04025816189099003</v>
      </c>
      <c r="P163" s="24">
        <v>0.00012220442261968303</v>
      </c>
      <c r="Q163" s="24">
        <v>-0.004917183547657061</v>
      </c>
      <c r="R163" s="24">
        <v>-4.041214363418274E-05</v>
      </c>
      <c r="S163" s="24">
        <v>0.0005235817915987379</v>
      </c>
      <c r="T163" s="24">
        <v>8.68887342431926E-06</v>
      </c>
      <c r="U163" s="24">
        <v>-0.00010760872421628041</v>
      </c>
      <c r="V163" s="24">
        <v>-3.179440326872514E-06</v>
      </c>
      <c r="W163" s="24">
        <v>3.245214359884631E-05</v>
      </c>
      <c r="X163" s="24">
        <v>67.5</v>
      </c>
    </row>
    <row r="164" spans="1:24" ht="12.75" hidden="1">
      <c r="A164" s="24">
        <v>1783</v>
      </c>
      <c r="B164" s="24">
        <v>142.83999633789062</v>
      </c>
      <c r="C164" s="24">
        <v>147.83999633789062</v>
      </c>
      <c r="D164" s="24">
        <v>8.97773265838623</v>
      </c>
      <c r="E164" s="24">
        <v>8.983603477478027</v>
      </c>
      <c r="F164" s="24">
        <v>28.225142250874132</v>
      </c>
      <c r="G164" s="24" t="s">
        <v>58</v>
      </c>
      <c r="H164" s="24">
        <v>-0.44952866464126373</v>
      </c>
      <c r="I164" s="24">
        <v>74.89046767324936</v>
      </c>
      <c r="J164" s="24" t="s">
        <v>61</v>
      </c>
      <c r="K164" s="24">
        <v>-0.08474682133574449</v>
      </c>
      <c r="L164" s="24">
        <v>0.1965025683301878</v>
      </c>
      <c r="M164" s="24">
        <v>-0.01736062281433368</v>
      </c>
      <c r="N164" s="24">
        <v>-0.048665934858142884</v>
      </c>
      <c r="O164" s="24">
        <v>-0.003838072407361535</v>
      </c>
      <c r="P164" s="24">
        <v>0.005635720970857397</v>
      </c>
      <c r="Q164" s="24">
        <v>-0.00022956326153907722</v>
      </c>
      <c r="R164" s="24">
        <v>-0.0007480613601741626</v>
      </c>
      <c r="S164" s="24">
        <v>-8.589485358370406E-05</v>
      </c>
      <c r="T164" s="24">
        <v>8.251408062059174E-05</v>
      </c>
      <c r="U164" s="24">
        <v>3.511381419450768E-06</v>
      </c>
      <c r="V164" s="24">
        <v>-2.76285452871378E-05</v>
      </c>
      <c r="W164" s="24">
        <v>-6.435199265671665E-06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1784</v>
      </c>
      <c r="B166" s="24">
        <v>110.44</v>
      </c>
      <c r="C166" s="24">
        <v>115.84</v>
      </c>
      <c r="D166" s="24">
        <v>8.977157746710736</v>
      </c>
      <c r="E166" s="24">
        <v>9.312105072036644</v>
      </c>
      <c r="F166" s="24">
        <v>22.00168526414858</v>
      </c>
      <c r="G166" s="24" t="s">
        <v>59</v>
      </c>
      <c r="H166" s="24">
        <v>15.361946403565554</v>
      </c>
      <c r="I166" s="24">
        <v>58.30194640356555</v>
      </c>
      <c r="J166" s="24" t="s">
        <v>73</v>
      </c>
      <c r="K166" s="24">
        <v>0.933357310750535</v>
      </c>
      <c r="M166" s="24" t="s">
        <v>68</v>
      </c>
      <c r="N166" s="24">
        <v>0.48531603434014364</v>
      </c>
      <c r="X166" s="24">
        <v>67.5</v>
      </c>
    </row>
    <row r="167" spans="1:24" ht="12.75" hidden="1">
      <c r="A167" s="24">
        <v>1782</v>
      </c>
      <c r="B167" s="24">
        <v>111.13999938964844</v>
      </c>
      <c r="C167" s="24">
        <v>118.33999633789062</v>
      </c>
      <c r="D167" s="24">
        <v>9.597107887268066</v>
      </c>
      <c r="E167" s="24">
        <v>9.972738265991211</v>
      </c>
      <c r="F167" s="24">
        <v>18.271992396485928</v>
      </c>
      <c r="G167" s="24" t="s">
        <v>56</v>
      </c>
      <c r="H167" s="24">
        <v>1.652289734708006</v>
      </c>
      <c r="I167" s="24">
        <v>45.292289124356444</v>
      </c>
      <c r="J167" s="24" t="s">
        <v>62</v>
      </c>
      <c r="K167" s="24">
        <v>0.938150325928495</v>
      </c>
      <c r="L167" s="24">
        <v>0.013500677890126433</v>
      </c>
      <c r="M167" s="24">
        <v>0.22209428743693474</v>
      </c>
      <c r="N167" s="24">
        <v>0.047765531544180125</v>
      </c>
      <c r="O167" s="24">
        <v>0.03767770941988715</v>
      </c>
      <c r="P167" s="24">
        <v>0.00038723562853453495</v>
      </c>
      <c r="Q167" s="24">
        <v>0.004586219227089483</v>
      </c>
      <c r="R167" s="24">
        <v>0.0007352527983822191</v>
      </c>
      <c r="S167" s="24">
        <v>0.000494328255291213</v>
      </c>
      <c r="T167" s="24">
        <v>5.7217325358284E-06</v>
      </c>
      <c r="U167" s="24">
        <v>0.00010030518425386832</v>
      </c>
      <c r="V167" s="24">
        <v>2.7296548663261902E-05</v>
      </c>
      <c r="W167" s="24">
        <v>3.082289466759319E-05</v>
      </c>
      <c r="X167" s="24">
        <v>67.5</v>
      </c>
    </row>
    <row r="168" spans="1:24" ht="12.75" hidden="1">
      <c r="A168" s="24">
        <v>1783</v>
      </c>
      <c r="B168" s="24">
        <v>142.83999633789062</v>
      </c>
      <c r="C168" s="24">
        <v>147.83999633789062</v>
      </c>
      <c r="D168" s="24">
        <v>8.97773265838623</v>
      </c>
      <c r="E168" s="24">
        <v>8.983603477478027</v>
      </c>
      <c r="F168" s="24">
        <v>25.038376891645154</v>
      </c>
      <c r="G168" s="24" t="s">
        <v>57</v>
      </c>
      <c r="H168" s="24">
        <v>-8.905051970646127</v>
      </c>
      <c r="I168" s="24">
        <v>66.4349443672445</v>
      </c>
      <c r="J168" s="24" t="s">
        <v>60</v>
      </c>
      <c r="K168" s="24">
        <v>0.9337211538267169</v>
      </c>
      <c r="L168" s="24">
        <v>7.409758214315111E-05</v>
      </c>
      <c r="M168" s="24">
        <v>-0.22078636613203245</v>
      </c>
      <c r="N168" s="24">
        <v>-0.0004936154100134357</v>
      </c>
      <c r="O168" s="24">
        <v>0.03753709052254017</v>
      </c>
      <c r="P168" s="24">
        <v>8.278586620759321E-06</v>
      </c>
      <c r="Q168" s="24">
        <v>-0.004544600120428531</v>
      </c>
      <c r="R168" s="24">
        <v>-3.9667837093526764E-05</v>
      </c>
      <c r="S168" s="24">
        <v>0.0004942403577703402</v>
      </c>
      <c r="T168" s="24">
        <v>5.770862627926118E-07</v>
      </c>
      <c r="U168" s="24">
        <v>-9.801446819881555E-05</v>
      </c>
      <c r="V168" s="24">
        <v>-3.1214158930287024E-06</v>
      </c>
      <c r="W168" s="24">
        <v>3.081974113181088E-05</v>
      </c>
      <c r="X168" s="24">
        <v>67.5</v>
      </c>
    </row>
    <row r="169" spans="1:24" ht="12.75" hidden="1">
      <c r="A169" s="24">
        <v>1781</v>
      </c>
      <c r="B169" s="24">
        <v>140.05999755859375</v>
      </c>
      <c r="C169" s="24">
        <v>138.75999450683594</v>
      </c>
      <c r="D169" s="24">
        <v>8.928166389465332</v>
      </c>
      <c r="E169" s="24">
        <v>9.374367713928223</v>
      </c>
      <c r="F169" s="24">
        <v>28.741188835201665</v>
      </c>
      <c r="G169" s="24" t="s">
        <v>58</v>
      </c>
      <c r="H169" s="24">
        <v>4.114129044348033</v>
      </c>
      <c r="I169" s="24">
        <v>76.67412660294178</v>
      </c>
      <c r="J169" s="24" t="s">
        <v>61</v>
      </c>
      <c r="K169" s="24">
        <v>0.09105405502362737</v>
      </c>
      <c r="L169" s="24">
        <v>0.013500474548743435</v>
      </c>
      <c r="M169" s="24">
        <v>0.02406767629689041</v>
      </c>
      <c r="N169" s="24">
        <v>-0.047762980932151464</v>
      </c>
      <c r="O169" s="24">
        <v>0.0032521719253566193</v>
      </c>
      <c r="P169" s="24">
        <v>0.00038714712579341064</v>
      </c>
      <c r="Q169" s="24">
        <v>0.0006164548193714147</v>
      </c>
      <c r="R169" s="24">
        <v>-0.0007341819530805735</v>
      </c>
      <c r="S169" s="24">
        <v>9.32162702004214E-06</v>
      </c>
      <c r="T169" s="24">
        <v>5.692556074107074E-06</v>
      </c>
      <c r="U169" s="24">
        <v>2.1314173967241806E-05</v>
      </c>
      <c r="V169" s="24">
        <v>-2.711749125100943E-05</v>
      </c>
      <c r="W169" s="24">
        <v>-4.4089937367766033E-07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1784</v>
      </c>
      <c r="B171" s="100">
        <v>99.36</v>
      </c>
      <c r="C171" s="100">
        <v>125.46</v>
      </c>
      <c r="D171" s="100">
        <v>9.175594361103695</v>
      </c>
      <c r="E171" s="100">
        <v>9.38818078648452</v>
      </c>
      <c r="F171" s="100">
        <v>15.098432026658902</v>
      </c>
      <c r="G171" s="100" t="s">
        <v>59</v>
      </c>
      <c r="H171" s="100">
        <v>7.2656238675110245</v>
      </c>
      <c r="I171" s="100">
        <v>39.125623867511024</v>
      </c>
      <c r="J171" s="100" t="s">
        <v>73</v>
      </c>
      <c r="K171" s="100">
        <v>1.1429334798923338</v>
      </c>
      <c r="M171" s="100" t="s">
        <v>68</v>
      </c>
      <c r="N171" s="100">
        <v>0.6081272550259946</v>
      </c>
      <c r="X171" s="100">
        <v>67.5</v>
      </c>
    </row>
    <row r="172" spans="1:24" s="100" customFormat="1" ht="12.75">
      <c r="A172" s="100">
        <v>1781</v>
      </c>
      <c r="B172" s="100">
        <v>138.97999572753906</v>
      </c>
      <c r="C172" s="100">
        <v>151.8800048828125</v>
      </c>
      <c r="D172" s="100">
        <v>9.027295112609863</v>
      </c>
      <c r="E172" s="100">
        <v>9.086381912231445</v>
      </c>
      <c r="F172" s="100">
        <v>25.018358034551127</v>
      </c>
      <c r="G172" s="100" t="s">
        <v>56</v>
      </c>
      <c r="H172" s="100">
        <v>-5.4733209260785</v>
      </c>
      <c r="I172" s="100">
        <v>66.00667480146056</v>
      </c>
      <c r="J172" s="100" t="s">
        <v>62</v>
      </c>
      <c r="K172" s="100">
        <v>1.029196205036118</v>
      </c>
      <c r="L172" s="100">
        <v>0.11491268194609991</v>
      </c>
      <c r="M172" s="100">
        <v>0.2436484642985391</v>
      </c>
      <c r="N172" s="100">
        <v>0.09680850190778706</v>
      </c>
      <c r="O172" s="100">
        <v>0.04133464561255316</v>
      </c>
      <c r="P172" s="100">
        <v>0.0032964472925214442</v>
      </c>
      <c r="Q172" s="100">
        <v>0.005031311262994927</v>
      </c>
      <c r="R172" s="100">
        <v>0.0014901029057519386</v>
      </c>
      <c r="S172" s="100">
        <v>0.0005423161892216557</v>
      </c>
      <c r="T172" s="100">
        <v>4.849812545427813E-05</v>
      </c>
      <c r="U172" s="100">
        <v>0.00011004055405747648</v>
      </c>
      <c r="V172" s="100">
        <v>5.530583264617557E-05</v>
      </c>
      <c r="W172" s="100">
        <v>3.382212653336756E-05</v>
      </c>
      <c r="X172" s="100">
        <v>67.5</v>
      </c>
    </row>
    <row r="173" spans="1:24" s="100" customFormat="1" ht="12.75">
      <c r="A173" s="100">
        <v>1783</v>
      </c>
      <c r="B173" s="100">
        <v>149.25999450683594</v>
      </c>
      <c r="C173" s="100">
        <v>156.36000061035156</v>
      </c>
      <c r="D173" s="100">
        <v>8.896419525146484</v>
      </c>
      <c r="E173" s="100">
        <v>9.068596839904785</v>
      </c>
      <c r="F173" s="100">
        <v>31.34190349138902</v>
      </c>
      <c r="G173" s="100" t="s">
        <v>57</v>
      </c>
      <c r="H173" s="100">
        <v>2.182953675991726</v>
      </c>
      <c r="I173" s="100">
        <v>83.94294818282766</v>
      </c>
      <c r="J173" s="100" t="s">
        <v>60</v>
      </c>
      <c r="K173" s="100">
        <v>0.19942000537983456</v>
      </c>
      <c r="L173" s="100">
        <v>-0.000624520906831781</v>
      </c>
      <c r="M173" s="100">
        <v>-0.0444899289217055</v>
      </c>
      <c r="N173" s="100">
        <v>-0.00100121003040297</v>
      </c>
      <c r="O173" s="100">
        <v>0.008445961319695</v>
      </c>
      <c r="P173" s="100">
        <v>-7.158515582920704E-05</v>
      </c>
      <c r="Q173" s="100">
        <v>-0.0007885662388488602</v>
      </c>
      <c r="R173" s="100">
        <v>-8.048946944430809E-05</v>
      </c>
      <c r="S173" s="100">
        <v>0.00014641664968774502</v>
      </c>
      <c r="T173" s="100">
        <v>-5.1029455872222904E-06</v>
      </c>
      <c r="U173" s="100">
        <v>-8.581114701073002E-06</v>
      </c>
      <c r="V173" s="100">
        <v>-6.347999763646043E-06</v>
      </c>
      <c r="W173" s="100">
        <v>1.0208924261181852E-05</v>
      </c>
      <c r="X173" s="100">
        <v>67.5</v>
      </c>
    </row>
    <row r="174" spans="1:24" s="100" customFormat="1" ht="12.75">
      <c r="A174" s="100">
        <v>1782</v>
      </c>
      <c r="B174" s="100">
        <v>111.36000061035156</v>
      </c>
      <c r="C174" s="100">
        <v>111.26000213623047</v>
      </c>
      <c r="D174" s="100">
        <v>9.527944564819336</v>
      </c>
      <c r="E174" s="100">
        <v>9.84207820892334</v>
      </c>
      <c r="F174" s="100">
        <v>25.896439410305753</v>
      </c>
      <c r="G174" s="100" t="s">
        <v>58</v>
      </c>
      <c r="H174" s="100">
        <v>20.798196724305015</v>
      </c>
      <c r="I174" s="100">
        <v>64.65819733465658</v>
      </c>
      <c r="J174" s="100" t="s">
        <v>61</v>
      </c>
      <c r="K174" s="100">
        <v>1.009691284460282</v>
      </c>
      <c r="L174" s="100">
        <v>-0.11491098487821974</v>
      </c>
      <c r="M174" s="100">
        <v>0.2395521245565943</v>
      </c>
      <c r="N174" s="100">
        <v>-0.09680332442692777</v>
      </c>
      <c r="O174" s="100">
        <v>0.04046255880813244</v>
      </c>
      <c r="P174" s="100">
        <v>-0.003295669934601593</v>
      </c>
      <c r="Q174" s="100">
        <v>0.004969130337603087</v>
      </c>
      <c r="R174" s="100">
        <v>-0.0014879274562420524</v>
      </c>
      <c r="S174" s="100">
        <v>0.0005221771861984348</v>
      </c>
      <c r="T174" s="100">
        <v>-4.822891372312619E-05</v>
      </c>
      <c r="U174" s="100">
        <v>0.00010970546024589402</v>
      </c>
      <c r="V174" s="100">
        <v>-5.494031328348546E-05</v>
      </c>
      <c r="W174" s="100">
        <v>3.224459813160304E-05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1784</v>
      </c>
      <c r="B176" s="24">
        <v>99.36</v>
      </c>
      <c r="C176" s="24">
        <v>125.46</v>
      </c>
      <c r="D176" s="24">
        <v>9.175594361103695</v>
      </c>
      <c r="E176" s="24">
        <v>9.38818078648452</v>
      </c>
      <c r="F176" s="24">
        <v>23.12820831120242</v>
      </c>
      <c r="G176" s="24" t="s">
        <v>59</v>
      </c>
      <c r="H176" s="24">
        <v>28.073745273401933</v>
      </c>
      <c r="I176" s="24">
        <v>59.93374527340193</v>
      </c>
      <c r="J176" s="24" t="s">
        <v>73</v>
      </c>
      <c r="K176" s="24">
        <v>2.084600281089628</v>
      </c>
      <c r="M176" s="24" t="s">
        <v>68</v>
      </c>
      <c r="N176" s="24">
        <v>1.844161651813955</v>
      </c>
      <c r="X176" s="24">
        <v>67.5</v>
      </c>
    </row>
    <row r="177" spans="1:24" ht="12.75" hidden="1">
      <c r="A177" s="24">
        <v>1781</v>
      </c>
      <c r="B177" s="24">
        <v>138.97999572753906</v>
      </c>
      <c r="C177" s="24">
        <v>151.8800048828125</v>
      </c>
      <c r="D177" s="24">
        <v>9.027295112609863</v>
      </c>
      <c r="E177" s="24">
        <v>9.086381912231445</v>
      </c>
      <c r="F177" s="24">
        <v>25.018358034551127</v>
      </c>
      <c r="G177" s="24" t="s">
        <v>56</v>
      </c>
      <c r="H177" s="24">
        <v>-5.4733209260785</v>
      </c>
      <c r="I177" s="24">
        <v>66.00667480146056</v>
      </c>
      <c r="J177" s="24" t="s">
        <v>62</v>
      </c>
      <c r="K177" s="24">
        <v>0.5363301210087698</v>
      </c>
      <c r="L177" s="24">
        <v>1.3300259015164904</v>
      </c>
      <c r="M177" s="24">
        <v>0.12696817818404976</v>
      </c>
      <c r="N177" s="24">
        <v>0.09965514281715666</v>
      </c>
      <c r="O177" s="24">
        <v>0.021539508871434635</v>
      </c>
      <c r="P177" s="24">
        <v>0.038154136141625536</v>
      </c>
      <c r="Q177" s="24">
        <v>0.0026219463029008567</v>
      </c>
      <c r="R177" s="24">
        <v>0.0015339107096839692</v>
      </c>
      <c r="S177" s="24">
        <v>0.00028259025628964824</v>
      </c>
      <c r="T177" s="24">
        <v>0.00056141754188981</v>
      </c>
      <c r="U177" s="24">
        <v>5.739273172346135E-05</v>
      </c>
      <c r="V177" s="24">
        <v>5.6915469462442824E-05</v>
      </c>
      <c r="W177" s="24">
        <v>1.7620649558055737E-05</v>
      </c>
      <c r="X177" s="24">
        <v>67.5</v>
      </c>
    </row>
    <row r="178" spans="1:24" ht="12.75" hidden="1">
      <c r="A178" s="24">
        <v>1782</v>
      </c>
      <c r="B178" s="24">
        <v>111.36000061035156</v>
      </c>
      <c r="C178" s="24">
        <v>111.26000213623047</v>
      </c>
      <c r="D178" s="24">
        <v>9.527944564819336</v>
      </c>
      <c r="E178" s="24">
        <v>9.84207820892334</v>
      </c>
      <c r="F178" s="24">
        <v>25.049852864560624</v>
      </c>
      <c r="G178" s="24" t="s">
        <v>57</v>
      </c>
      <c r="H178" s="24">
        <v>18.68444050213224</v>
      </c>
      <c r="I178" s="24">
        <v>62.5444411124838</v>
      </c>
      <c r="J178" s="24" t="s">
        <v>60</v>
      </c>
      <c r="K178" s="24">
        <v>0.359586651076358</v>
      </c>
      <c r="L178" s="24">
        <v>0.007237865108473027</v>
      </c>
      <c r="M178" s="24">
        <v>-0.08619190254189522</v>
      </c>
      <c r="N178" s="24">
        <v>-0.0010308381616812514</v>
      </c>
      <c r="O178" s="24">
        <v>0.014268061028833004</v>
      </c>
      <c r="P178" s="24">
        <v>0.0008279892663200342</v>
      </c>
      <c r="Q178" s="24">
        <v>-0.0018297356601940237</v>
      </c>
      <c r="R178" s="24">
        <v>-8.282333733210003E-05</v>
      </c>
      <c r="S178" s="24">
        <v>0.00017252119325187064</v>
      </c>
      <c r="T178" s="24">
        <v>5.895318537431942E-05</v>
      </c>
      <c r="U178" s="24">
        <v>-4.318746173406336E-05</v>
      </c>
      <c r="V178" s="24">
        <v>-6.5301073116943674E-06</v>
      </c>
      <c r="W178" s="24">
        <v>1.0299771832557417E-05</v>
      </c>
      <c r="X178" s="24">
        <v>67.5</v>
      </c>
    </row>
    <row r="179" spans="1:24" ht="12.75" hidden="1">
      <c r="A179" s="24">
        <v>1783</v>
      </c>
      <c r="B179" s="24">
        <v>149.25999450683594</v>
      </c>
      <c r="C179" s="24">
        <v>156.36000061035156</v>
      </c>
      <c r="D179" s="24">
        <v>8.896419525146484</v>
      </c>
      <c r="E179" s="24">
        <v>9.068596839904785</v>
      </c>
      <c r="F179" s="24">
        <v>24.634007409850298</v>
      </c>
      <c r="G179" s="24" t="s">
        <v>58</v>
      </c>
      <c r="H179" s="24">
        <v>-15.78278900275464</v>
      </c>
      <c r="I179" s="24">
        <v>65.9772055040813</v>
      </c>
      <c r="J179" s="24" t="s">
        <v>61</v>
      </c>
      <c r="K179" s="24">
        <v>-0.3979289372098631</v>
      </c>
      <c r="L179" s="24">
        <v>1.3300062075093577</v>
      </c>
      <c r="M179" s="24">
        <v>-0.09323022153564287</v>
      </c>
      <c r="N179" s="24">
        <v>-0.09964981115181461</v>
      </c>
      <c r="O179" s="24">
        <v>-0.01613607377586345</v>
      </c>
      <c r="P179" s="24">
        <v>0.03814515091710288</v>
      </c>
      <c r="Q179" s="24">
        <v>-0.0018779429781305426</v>
      </c>
      <c r="R179" s="24">
        <v>-0.001531673059133819</v>
      </c>
      <c r="S179" s="24">
        <v>-0.00022381619876318107</v>
      </c>
      <c r="T179" s="24">
        <v>0.0005583136916428055</v>
      </c>
      <c r="U179" s="24">
        <v>-3.779905823760719E-05</v>
      </c>
      <c r="V179" s="24">
        <v>-5.653961763779463E-05</v>
      </c>
      <c r="W179" s="24">
        <v>-1.4296922432644962E-05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1784</v>
      </c>
      <c r="B181" s="24">
        <v>99.36</v>
      </c>
      <c r="C181" s="24">
        <v>125.46</v>
      </c>
      <c r="D181" s="24">
        <v>9.175594361103695</v>
      </c>
      <c r="E181" s="24">
        <v>9.38818078648452</v>
      </c>
      <c r="F181" s="24">
        <v>15.098432026658902</v>
      </c>
      <c r="G181" s="24" t="s">
        <v>59</v>
      </c>
      <c r="H181" s="24">
        <v>7.2656238675110245</v>
      </c>
      <c r="I181" s="24">
        <v>39.125623867511024</v>
      </c>
      <c r="J181" s="24" t="s">
        <v>73</v>
      </c>
      <c r="K181" s="24">
        <v>1.3204880069495522</v>
      </c>
      <c r="M181" s="24" t="s">
        <v>68</v>
      </c>
      <c r="N181" s="24">
        <v>0.7032455682491378</v>
      </c>
      <c r="X181" s="24">
        <v>67.5</v>
      </c>
    </row>
    <row r="182" spans="1:24" ht="12.75" hidden="1">
      <c r="A182" s="24">
        <v>1783</v>
      </c>
      <c r="B182" s="24">
        <v>149.25999450683594</v>
      </c>
      <c r="C182" s="24">
        <v>156.36000061035156</v>
      </c>
      <c r="D182" s="24">
        <v>8.896419525146484</v>
      </c>
      <c r="E182" s="24">
        <v>9.068596839904785</v>
      </c>
      <c r="F182" s="24">
        <v>26.798272570531278</v>
      </c>
      <c r="G182" s="24" t="s">
        <v>56</v>
      </c>
      <c r="H182" s="24">
        <v>-9.986242590477644</v>
      </c>
      <c r="I182" s="24">
        <v>71.7737519163583</v>
      </c>
      <c r="J182" s="24" t="s">
        <v>62</v>
      </c>
      <c r="K182" s="24">
        <v>1.1044060452941205</v>
      </c>
      <c r="L182" s="24">
        <v>0.14492549712692082</v>
      </c>
      <c r="M182" s="24">
        <v>0.261453219960138</v>
      </c>
      <c r="N182" s="24">
        <v>0.09694169076756486</v>
      </c>
      <c r="O182" s="24">
        <v>0.044355333697999585</v>
      </c>
      <c r="P182" s="24">
        <v>0.004157512929642076</v>
      </c>
      <c r="Q182" s="24">
        <v>0.005398979647963266</v>
      </c>
      <c r="R182" s="24">
        <v>0.0014921297267336997</v>
      </c>
      <c r="S182" s="24">
        <v>0.0005819545231168133</v>
      </c>
      <c r="T182" s="24">
        <v>6.117701377404759E-05</v>
      </c>
      <c r="U182" s="24">
        <v>0.00011807777163624912</v>
      </c>
      <c r="V182" s="24">
        <v>5.537613885223402E-05</v>
      </c>
      <c r="W182" s="24">
        <v>3.629486408892607E-05</v>
      </c>
      <c r="X182" s="24">
        <v>67.5</v>
      </c>
    </row>
    <row r="183" spans="1:24" ht="12.75" hidden="1">
      <c r="A183" s="24">
        <v>1781</v>
      </c>
      <c r="B183" s="24">
        <v>138.97999572753906</v>
      </c>
      <c r="C183" s="24">
        <v>151.8800048828125</v>
      </c>
      <c r="D183" s="24">
        <v>9.027295112609863</v>
      </c>
      <c r="E183" s="24">
        <v>9.086381912231445</v>
      </c>
      <c r="F183" s="24">
        <v>30.444920859820694</v>
      </c>
      <c r="G183" s="24" t="s">
        <v>57</v>
      </c>
      <c r="H183" s="24">
        <v>8.843740457510009</v>
      </c>
      <c r="I183" s="24">
        <v>80.32373618504907</v>
      </c>
      <c r="J183" s="24" t="s">
        <v>60</v>
      </c>
      <c r="K183" s="24">
        <v>-0.05640704314785355</v>
      </c>
      <c r="L183" s="24">
        <v>0.0007891700638059353</v>
      </c>
      <c r="M183" s="24">
        <v>0.016320747249471145</v>
      </c>
      <c r="N183" s="24">
        <v>-0.001002797008065931</v>
      </c>
      <c r="O183" s="24">
        <v>-0.0017875547277969711</v>
      </c>
      <c r="P183" s="24">
        <v>9.020468030612699E-05</v>
      </c>
      <c r="Q183" s="24">
        <v>0.00047833181578562587</v>
      </c>
      <c r="R183" s="24">
        <v>-8.061333683759866E-05</v>
      </c>
      <c r="S183" s="24">
        <v>1.588604440096779E-05</v>
      </c>
      <c r="T183" s="24">
        <v>6.4216255736596845E-06</v>
      </c>
      <c r="U183" s="24">
        <v>1.9741766473432262E-05</v>
      </c>
      <c r="V183" s="24">
        <v>-6.359521752578788E-06</v>
      </c>
      <c r="W183" s="24">
        <v>2.2003777548011383E-06</v>
      </c>
      <c r="X183" s="24">
        <v>67.5</v>
      </c>
    </row>
    <row r="184" spans="1:24" ht="12.75" hidden="1">
      <c r="A184" s="24">
        <v>1782</v>
      </c>
      <c r="B184" s="24">
        <v>111.36000061035156</v>
      </c>
      <c r="C184" s="24">
        <v>111.26000213623047</v>
      </c>
      <c r="D184" s="24">
        <v>9.527944564819336</v>
      </c>
      <c r="E184" s="24">
        <v>9.84207820892334</v>
      </c>
      <c r="F184" s="24">
        <v>25.049852864560624</v>
      </c>
      <c r="G184" s="24" t="s">
        <v>58</v>
      </c>
      <c r="H184" s="24">
        <v>18.68444050213224</v>
      </c>
      <c r="I184" s="24">
        <v>62.5444411124838</v>
      </c>
      <c r="J184" s="24" t="s">
        <v>61</v>
      </c>
      <c r="K184" s="24">
        <v>1.102964622445124</v>
      </c>
      <c r="L184" s="24">
        <v>0.14492334845736737</v>
      </c>
      <c r="M184" s="24">
        <v>0.2609433261011731</v>
      </c>
      <c r="N184" s="24">
        <v>-0.09693650399635208</v>
      </c>
      <c r="O184" s="24">
        <v>0.04431929913204887</v>
      </c>
      <c r="P184" s="24">
        <v>0.004156534238496287</v>
      </c>
      <c r="Q184" s="24">
        <v>0.005377748591476621</v>
      </c>
      <c r="R184" s="24">
        <v>-0.0014899505398926144</v>
      </c>
      <c r="S184" s="24">
        <v>0.0005817376561384075</v>
      </c>
      <c r="T184" s="24">
        <v>6.083904781718505E-05</v>
      </c>
      <c r="U184" s="24">
        <v>0.00011641573266140046</v>
      </c>
      <c r="V184" s="24">
        <v>-5.5009755837127466E-05</v>
      </c>
      <c r="W184" s="24">
        <v>3.6228103689950316E-05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1784</v>
      </c>
      <c r="B186" s="24">
        <v>99.36</v>
      </c>
      <c r="C186" s="24">
        <v>125.46</v>
      </c>
      <c r="D186" s="24">
        <v>9.175594361103695</v>
      </c>
      <c r="E186" s="24">
        <v>9.38818078648452</v>
      </c>
      <c r="F186" s="24">
        <v>22.29398419093981</v>
      </c>
      <c r="G186" s="24" t="s">
        <v>59</v>
      </c>
      <c r="H186" s="24">
        <v>25.91196191119787</v>
      </c>
      <c r="I186" s="24">
        <v>57.77196191119787</v>
      </c>
      <c r="J186" s="24" t="s">
        <v>73</v>
      </c>
      <c r="K186" s="24">
        <v>1.8251173772055036</v>
      </c>
      <c r="M186" s="24" t="s">
        <v>68</v>
      </c>
      <c r="N186" s="24">
        <v>1.7104036042762196</v>
      </c>
      <c r="X186" s="24">
        <v>67.5</v>
      </c>
    </row>
    <row r="187" spans="1:24" ht="12.75" hidden="1">
      <c r="A187" s="24">
        <v>1783</v>
      </c>
      <c r="B187" s="24">
        <v>149.25999450683594</v>
      </c>
      <c r="C187" s="24">
        <v>156.36000061035156</v>
      </c>
      <c r="D187" s="24">
        <v>8.896419525146484</v>
      </c>
      <c r="E187" s="24">
        <v>9.068596839904785</v>
      </c>
      <c r="F187" s="24">
        <v>26.798272570531278</v>
      </c>
      <c r="G187" s="24" t="s">
        <v>56</v>
      </c>
      <c r="H187" s="24">
        <v>-9.986242590477644</v>
      </c>
      <c r="I187" s="24">
        <v>71.7737519163583</v>
      </c>
      <c r="J187" s="24" t="s">
        <v>62</v>
      </c>
      <c r="K187" s="24">
        <v>0.2034465240192342</v>
      </c>
      <c r="L187" s="24">
        <v>1.3304283920932822</v>
      </c>
      <c r="M187" s="24">
        <v>0.04816260215240536</v>
      </c>
      <c r="N187" s="24">
        <v>0.09919938689987874</v>
      </c>
      <c r="O187" s="24">
        <v>0.008170323327523281</v>
      </c>
      <c r="P187" s="24">
        <v>0.038165726901810804</v>
      </c>
      <c r="Q187" s="24">
        <v>0.0009945466218831437</v>
      </c>
      <c r="R187" s="24">
        <v>0.0015268765225963385</v>
      </c>
      <c r="S187" s="24">
        <v>0.00010722440283859385</v>
      </c>
      <c r="T187" s="24">
        <v>0.0005615870699032508</v>
      </c>
      <c r="U187" s="24">
        <v>2.179417242849446E-05</v>
      </c>
      <c r="V187" s="24">
        <v>5.665375779817539E-05</v>
      </c>
      <c r="W187" s="24">
        <v>6.694284996418857E-06</v>
      </c>
      <c r="X187" s="24">
        <v>67.5</v>
      </c>
    </row>
    <row r="188" spans="1:24" ht="12.75" hidden="1">
      <c r="A188" s="24">
        <v>1782</v>
      </c>
      <c r="B188" s="24">
        <v>111.36000061035156</v>
      </c>
      <c r="C188" s="24">
        <v>111.26000213623047</v>
      </c>
      <c r="D188" s="24">
        <v>9.527944564819336</v>
      </c>
      <c r="E188" s="24">
        <v>9.84207820892334</v>
      </c>
      <c r="F188" s="24">
        <v>25.896439410305753</v>
      </c>
      <c r="G188" s="24" t="s">
        <v>57</v>
      </c>
      <c r="H188" s="24">
        <v>20.798196724305015</v>
      </c>
      <c r="I188" s="24">
        <v>64.65819733465658</v>
      </c>
      <c r="J188" s="24" t="s">
        <v>60</v>
      </c>
      <c r="K188" s="24">
        <v>0.19648193820645382</v>
      </c>
      <c r="L188" s="24">
        <v>0.007239902277697784</v>
      </c>
      <c r="M188" s="24">
        <v>-0.04665288902897587</v>
      </c>
      <c r="N188" s="24">
        <v>-0.0010262513977803125</v>
      </c>
      <c r="O188" s="24">
        <v>0.00786738643257902</v>
      </c>
      <c r="P188" s="24">
        <v>0.000828244169015718</v>
      </c>
      <c r="Q188" s="24">
        <v>-0.0009695003387251326</v>
      </c>
      <c r="R188" s="24">
        <v>-8.245776435707716E-05</v>
      </c>
      <c r="S188" s="24">
        <v>0.00010108059452092227</v>
      </c>
      <c r="T188" s="24">
        <v>5.89740336612414E-05</v>
      </c>
      <c r="U188" s="24">
        <v>-2.156094161061473E-05</v>
      </c>
      <c r="V188" s="24">
        <v>-6.502291277067465E-06</v>
      </c>
      <c r="W188" s="24">
        <v>6.237900049709216E-06</v>
      </c>
      <c r="X188" s="24">
        <v>67.5</v>
      </c>
    </row>
    <row r="189" spans="1:24" ht="12.75" hidden="1">
      <c r="A189" s="24">
        <v>1781</v>
      </c>
      <c r="B189" s="24">
        <v>138.97999572753906</v>
      </c>
      <c r="C189" s="24">
        <v>151.8800048828125</v>
      </c>
      <c r="D189" s="24">
        <v>9.027295112609863</v>
      </c>
      <c r="E189" s="24">
        <v>9.086381912231445</v>
      </c>
      <c r="F189" s="24">
        <v>22.79530521282799</v>
      </c>
      <c r="G189" s="24" t="s">
        <v>58</v>
      </c>
      <c r="H189" s="24">
        <v>-11.338467010697684</v>
      </c>
      <c r="I189" s="24">
        <v>60.14152871684138</v>
      </c>
      <c r="J189" s="24" t="s">
        <v>61</v>
      </c>
      <c r="K189" s="24">
        <v>-0.05277628344383587</v>
      </c>
      <c r="L189" s="24">
        <v>1.3304086929597707</v>
      </c>
      <c r="M189" s="24">
        <v>-0.011964288166913395</v>
      </c>
      <c r="N189" s="24">
        <v>-0.09919407829795279</v>
      </c>
      <c r="O189" s="24">
        <v>-0.0022041810263094654</v>
      </c>
      <c r="P189" s="24">
        <v>0.03815673887454346</v>
      </c>
      <c r="Q189" s="24">
        <v>-0.00022179286803462883</v>
      </c>
      <c r="R189" s="24">
        <v>-0.001524648363509803</v>
      </c>
      <c r="S189" s="24">
        <v>-3.5774096430098024E-05</v>
      </c>
      <c r="T189" s="24">
        <v>0.0005584819607079906</v>
      </c>
      <c r="U189" s="24">
        <v>-3.1798975937300936E-06</v>
      </c>
      <c r="V189" s="24">
        <v>-5.627937882388621E-05</v>
      </c>
      <c r="W189" s="24">
        <v>-2.4294144527264954E-06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1784</v>
      </c>
      <c r="B191" s="24">
        <v>99.36</v>
      </c>
      <c r="C191" s="24">
        <v>125.46</v>
      </c>
      <c r="D191" s="24">
        <v>9.175594361103695</v>
      </c>
      <c r="E191" s="24">
        <v>9.38818078648452</v>
      </c>
      <c r="F191" s="24">
        <v>23.12820831120242</v>
      </c>
      <c r="G191" s="24" t="s">
        <v>59</v>
      </c>
      <c r="H191" s="24">
        <v>28.073745273401933</v>
      </c>
      <c r="I191" s="24">
        <v>59.93374527340193</v>
      </c>
      <c r="J191" s="24" t="s">
        <v>73</v>
      </c>
      <c r="K191" s="24">
        <v>2.495610146951599</v>
      </c>
      <c r="M191" s="24" t="s">
        <v>68</v>
      </c>
      <c r="N191" s="24">
        <v>1.3124978086778156</v>
      </c>
      <c r="X191" s="24">
        <v>67.5</v>
      </c>
    </row>
    <row r="192" spans="1:24" ht="12.75" hidden="1">
      <c r="A192" s="24">
        <v>1782</v>
      </c>
      <c r="B192" s="24">
        <v>111.36000061035156</v>
      </c>
      <c r="C192" s="24">
        <v>111.26000213623047</v>
      </c>
      <c r="D192" s="24">
        <v>9.527944564819336</v>
      </c>
      <c r="E192" s="24">
        <v>9.84207820892334</v>
      </c>
      <c r="F192" s="24">
        <v>20.233414763064488</v>
      </c>
      <c r="G192" s="24" t="s">
        <v>56</v>
      </c>
      <c r="H192" s="24">
        <v>6.658763910748718</v>
      </c>
      <c r="I192" s="24">
        <v>50.51876452110028</v>
      </c>
      <c r="J192" s="24" t="s">
        <v>62</v>
      </c>
      <c r="K192" s="24">
        <v>1.5256207380552573</v>
      </c>
      <c r="L192" s="24">
        <v>0.15435666583220714</v>
      </c>
      <c r="M192" s="24">
        <v>0.3611694771634168</v>
      </c>
      <c r="N192" s="24">
        <v>0.0999483009531193</v>
      </c>
      <c r="O192" s="24">
        <v>0.0612715021881733</v>
      </c>
      <c r="P192" s="24">
        <v>0.004427863711650549</v>
      </c>
      <c r="Q192" s="24">
        <v>0.007458108553945729</v>
      </c>
      <c r="R192" s="24">
        <v>0.0015385001154554758</v>
      </c>
      <c r="S192" s="24">
        <v>0.0008038821311930709</v>
      </c>
      <c r="T192" s="24">
        <v>6.518688209992973E-05</v>
      </c>
      <c r="U192" s="24">
        <v>0.00016312401358069525</v>
      </c>
      <c r="V192" s="24">
        <v>5.711014089621065E-05</v>
      </c>
      <c r="W192" s="24">
        <v>5.0124931535323417E-05</v>
      </c>
      <c r="X192" s="24">
        <v>67.5</v>
      </c>
    </row>
    <row r="193" spans="1:24" ht="12.75" hidden="1">
      <c r="A193" s="24">
        <v>1781</v>
      </c>
      <c r="B193" s="24">
        <v>138.97999572753906</v>
      </c>
      <c r="C193" s="24">
        <v>151.8800048828125</v>
      </c>
      <c r="D193" s="24">
        <v>9.027295112609863</v>
      </c>
      <c r="E193" s="24">
        <v>9.086381912231445</v>
      </c>
      <c r="F193" s="24">
        <v>22.79530521282799</v>
      </c>
      <c r="G193" s="24" t="s">
        <v>57</v>
      </c>
      <c r="H193" s="24">
        <v>-11.338467010697684</v>
      </c>
      <c r="I193" s="24">
        <v>60.14152871684138</v>
      </c>
      <c r="J193" s="24" t="s">
        <v>60</v>
      </c>
      <c r="K193" s="24">
        <v>1.515195464172234</v>
      </c>
      <c r="L193" s="24">
        <v>0.0008412375391548552</v>
      </c>
      <c r="M193" s="24">
        <v>-0.3591574912424354</v>
      </c>
      <c r="N193" s="24">
        <v>-0.001033034986739063</v>
      </c>
      <c r="O193" s="24">
        <v>0.060772126478412895</v>
      </c>
      <c r="P193" s="24">
        <v>9.591510272750296E-05</v>
      </c>
      <c r="Q193" s="24">
        <v>-0.007434631847618849</v>
      </c>
      <c r="R193" s="24">
        <v>-8.301829037221394E-05</v>
      </c>
      <c r="S193" s="24">
        <v>0.0007885962720599302</v>
      </c>
      <c r="T193" s="24">
        <v>6.807997783666539E-06</v>
      </c>
      <c r="U193" s="24">
        <v>-0.00016312401279551015</v>
      </c>
      <c r="V193" s="24">
        <v>-6.536794876147545E-06</v>
      </c>
      <c r="W193" s="24">
        <v>4.8822388971439735E-05</v>
      </c>
      <c r="X193" s="24">
        <v>67.5</v>
      </c>
    </row>
    <row r="194" spans="1:24" ht="12.75" hidden="1">
      <c r="A194" s="24">
        <v>1783</v>
      </c>
      <c r="B194" s="24">
        <v>149.25999450683594</v>
      </c>
      <c r="C194" s="24">
        <v>156.36000061035156</v>
      </c>
      <c r="D194" s="24">
        <v>8.896419525146484</v>
      </c>
      <c r="E194" s="24">
        <v>9.068596839904785</v>
      </c>
      <c r="F194" s="24">
        <v>31.34190349138902</v>
      </c>
      <c r="G194" s="24" t="s">
        <v>58</v>
      </c>
      <c r="H194" s="24">
        <v>2.182953675991726</v>
      </c>
      <c r="I194" s="24">
        <v>83.94294818282766</v>
      </c>
      <c r="J194" s="24" t="s">
        <v>61</v>
      </c>
      <c r="K194" s="24">
        <v>-0.17804870607829948</v>
      </c>
      <c r="L194" s="24">
        <v>0.1543543734600299</v>
      </c>
      <c r="M194" s="24">
        <v>-0.03806951167188502</v>
      </c>
      <c r="N194" s="24">
        <v>-0.09994296224412942</v>
      </c>
      <c r="O194" s="24">
        <v>-0.007806767813065281</v>
      </c>
      <c r="P194" s="24">
        <v>0.004426824747154618</v>
      </c>
      <c r="Q194" s="24">
        <v>-0.0005912972964676967</v>
      </c>
      <c r="R194" s="24">
        <v>-0.00153625862689854</v>
      </c>
      <c r="S194" s="24">
        <v>-0.0001560205132176353</v>
      </c>
      <c r="T194" s="24">
        <v>6.483039999944263E-05</v>
      </c>
      <c r="U194" s="24">
        <v>-1.6005158284757982E-08</v>
      </c>
      <c r="V194" s="24">
        <v>-5.673480859165917E-05</v>
      </c>
      <c r="W194" s="24">
        <v>-1.1352669137357052E-05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1784</v>
      </c>
      <c r="B196" s="24">
        <v>99.36</v>
      </c>
      <c r="C196" s="24">
        <v>125.46</v>
      </c>
      <c r="D196" s="24">
        <v>9.175594361103695</v>
      </c>
      <c r="E196" s="24">
        <v>9.38818078648452</v>
      </c>
      <c r="F196" s="24">
        <v>22.29398419093981</v>
      </c>
      <c r="G196" s="24" t="s">
        <v>59</v>
      </c>
      <c r="H196" s="24">
        <v>25.91196191119787</v>
      </c>
      <c r="I196" s="24">
        <v>57.77196191119787</v>
      </c>
      <c r="J196" s="24" t="s">
        <v>73</v>
      </c>
      <c r="K196" s="24">
        <v>2.748647736426606</v>
      </c>
      <c r="M196" s="24" t="s">
        <v>68</v>
      </c>
      <c r="N196" s="24">
        <v>1.4378705129944132</v>
      </c>
      <c r="X196" s="24">
        <v>67.5</v>
      </c>
    </row>
    <row r="197" spans="1:24" ht="12.75" hidden="1">
      <c r="A197" s="24">
        <v>1782</v>
      </c>
      <c r="B197" s="24">
        <v>111.36000061035156</v>
      </c>
      <c r="C197" s="24">
        <v>111.26000213623047</v>
      </c>
      <c r="D197" s="24">
        <v>9.527944564819336</v>
      </c>
      <c r="E197" s="24">
        <v>9.84207820892334</v>
      </c>
      <c r="F197" s="24">
        <v>20.233414763064488</v>
      </c>
      <c r="G197" s="24" t="s">
        <v>56</v>
      </c>
      <c r="H197" s="24">
        <v>6.658763910748718</v>
      </c>
      <c r="I197" s="24">
        <v>50.51876452110028</v>
      </c>
      <c r="J197" s="24" t="s">
        <v>62</v>
      </c>
      <c r="K197" s="24">
        <v>1.605868343034538</v>
      </c>
      <c r="L197" s="24">
        <v>0.10507902263978457</v>
      </c>
      <c r="M197" s="24">
        <v>0.3801673060813618</v>
      </c>
      <c r="N197" s="24">
        <v>0.10016207623401709</v>
      </c>
      <c r="O197" s="24">
        <v>0.06449442924872514</v>
      </c>
      <c r="P197" s="24">
        <v>0.0030145057553494533</v>
      </c>
      <c r="Q197" s="24">
        <v>0.007850405490743307</v>
      </c>
      <c r="R197" s="24">
        <v>0.0015417948174560295</v>
      </c>
      <c r="S197" s="24">
        <v>0.0008461611065687776</v>
      </c>
      <c r="T197" s="24">
        <v>4.431890508862905E-05</v>
      </c>
      <c r="U197" s="24">
        <v>0.00017169561381229228</v>
      </c>
      <c r="V197" s="24">
        <v>5.723662545325488E-05</v>
      </c>
      <c r="W197" s="24">
        <v>5.275999923584138E-05</v>
      </c>
      <c r="X197" s="24">
        <v>67.5</v>
      </c>
    </row>
    <row r="198" spans="1:24" ht="12.75" hidden="1">
      <c r="A198" s="24">
        <v>1783</v>
      </c>
      <c r="B198" s="24">
        <v>149.25999450683594</v>
      </c>
      <c r="C198" s="24">
        <v>156.36000061035156</v>
      </c>
      <c r="D198" s="24">
        <v>8.896419525146484</v>
      </c>
      <c r="E198" s="24">
        <v>9.068596839904785</v>
      </c>
      <c r="F198" s="24">
        <v>24.634007409850298</v>
      </c>
      <c r="G198" s="24" t="s">
        <v>57</v>
      </c>
      <c r="H198" s="24">
        <v>-15.78278900275464</v>
      </c>
      <c r="I198" s="24">
        <v>65.9772055040813</v>
      </c>
      <c r="J198" s="24" t="s">
        <v>60</v>
      </c>
      <c r="K198" s="24">
        <v>1.6039828126845215</v>
      </c>
      <c r="L198" s="24">
        <v>-0.0005704098224309359</v>
      </c>
      <c r="M198" s="24">
        <v>-0.37948698658972013</v>
      </c>
      <c r="N198" s="24">
        <v>-0.0010351649226605694</v>
      </c>
      <c r="O198" s="24">
        <v>0.06444865899117617</v>
      </c>
      <c r="P198" s="24">
        <v>-6.561913979161498E-05</v>
      </c>
      <c r="Q198" s="24">
        <v>-0.007821342479414782</v>
      </c>
      <c r="R198" s="24">
        <v>-8.319644238024577E-05</v>
      </c>
      <c r="S198" s="24">
        <v>0.0008457829896371553</v>
      </c>
      <c r="T198" s="24">
        <v>-4.695671370631505E-06</v>
      </c>
      <c r="U198" s="24">
        <v>-0.0001693531276609811</v>
      </c>
      <c r="V198" s="24">
        <v>-6.55016213227038E-06</v>
      </c>
      <c r="W198" s="24">
        <v>5.265513886591342E-05</v>
      </c>
      <c r="X198" s="24">
        <v>67.5</v>
      </c>
    </row>
    <row r="199" spans="1:24" ht="12.75" hidden="1">
      <c r="A199" s="24">
        <v>1781</v>
      </c>
      <c r="B199" s="24">
        <v>138.97999572753906</v>
      </c>
      <c r="C199" s="24">
        <v>151.8800048828125</v>
      </c>
      <c r="D199" s="24">
        <v>9.027295112609863</v>
      </c>
      <c r="E199" s="24">
        <v>9.086381912231445</v>
      </c>
      <c r="F199" s="24">
        <v>30.444920859820694</v>
      </c>
      <c r="G199" s="24" t="s">
        <v>58</v>
      </c>
      <c r="H199" s="24">
        <v>8.843740457510009</v>
      </c>
      <c r="I199" s="24">
        <v>80.32373618504907</v>
      </c>
      <c r="J199" s="24" t="s">
        <v>61</v>
      </c>
      <c r="K199" s="24">
        <v>0.07779634807074161</v>
      </c>
      <c r="L199" s="24">
        <v>-0.10507747442514419</v>
      </c>
      <c r="M199" s="24">
        <v>0.022733403225504923</v>
      </c>
      <c r="N199" s="24">
        <v>-0.10015672692880864</v>
      </c>
      <c r="O199" s="24">
        <v>0.002429353485579977</v>
      </c>
      <c r="P199" s="24">
        <v>-0.0030137914787735378</v>
      </c>
      <c r="Q199" s="24">
        <v>0.0006748838335554416</v>
      </c>
      <c r="R199" s="24">
        <v>-0.0015395485088523654</v>
      </c>
      <c r="S199" s="24">
        <v>-2.5293333314014288E-05</v>
      </c>
      <c r="T199" s="24">
        <v>-4.40694454087403E-05</v>
      </c>
      <c r="U199" s="24">
        <v>2.8264853684801854E-05</v>
      </c>
      <c r="V199" s="24">
        <v>-5.686058977285722E-05</v>
      </c>
      <c r="W199" s="24">
        <v>-3.324736136501213E-06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1784</v>
      </c>
      <c r="B201" s="100">
        <v>95.26</v>
      </c>
      <c r="C201" s="100">
        <v>118.06</v>
      </c>
      <c r="D201" s="100">
        <v>9.218029923580737</v>
      </c>
      <c r="E201" s="100">
        <v>9.392779648960351</v>
      </c>
      <c r="F201" s="100">
        <v>15.043654402760062</v>
      </c>
      <c r="G201" s="100" t="s">
        <v>59</v>
      </c>
      <c r="H201" s="100">
        <v>11.037520775245639</v>
      </c>
      <c r="I201" s="100">
        <v>38.797520775245644</v>
      </c>
      <c r="J201" s="100" t="s">
        <v>73</v>
      </c>
      <c r="K201" s="100">
        <v>1.3718174942905978</v>
      </c>
      <c r="M201" s="100" t="s">
        <v>68</v>
      </c>
      <c r="N201" s="100">
        <v>0.7398397435694009</v>
      </c>
      <c r="X201" s="100">
        <v>67.5</v>
      </c>
    </row>
    <row r="202" spans="1:24" s="100" customFormat="1" ht="12.75">
      <c r="A202" s="100">
        <v>1781</v>
      </c>
      <c r="B202" s="100">
        <v>138.52000427246094</v>
      </c>
      <c r="C202" s="100">
        <v>156.02000427246094</v>
      </c>
      <c r="D202" s="100">
        <v>9.041154861450195</v>
      </c>
      <c r="E202" s="100">
        <v>8.961196899414062</v>
      </c>
      <c r="F202" s="100">
        <v>23.52701756224933</v>
      </c>
      <c r="G202" s="100" t="s">
        <v>56</v>
      </c>
      <c r="H202" s="100">
        <v>-9.044328266585751</v>
      </c>
      <c r="I202" s="100">
        <v>61.97567600587519</v>
      </c>
      <c r="J202" s="100" t="s">
        <v>62</v>
      </c>
      <c r="K202" s="100">
        <v>1.1203594722005141</v>
      </c>
      <c r="L202" s="100">
        <v>0.172539420445009</v>
      </c>
      <c r="M202" s="100">
        <v>0.26523008576993035</v>
      </c>
      <c r="N202" s="100">
        <v>0.12005151866794364</v>
      </c>
      <c r="O202" s="100">
        <v>0.04499605929581498</v>
      </c>
      <c r="P202" s="100">
        <v>0.004949649396158824</v>
      </c>
      <c r="Q202" s="100">
        <v>0.005476953611026047</v>
      </c>
      <c r="R202" s="100">
        <v>0.0018478519565186915</v>
      </c>
      <c r="S202" s="100">
        <v>0.0005903652438949752</v>
      </c>
      <c r="T202" s="100">
        <v>7.283528201711057E-05</v>
      </c>
      <c r="U202" s="100">
        <v>0.00011978200372895107</v>
      </c>
      <c r="V202" s="100">
        <v>6.857879742699739E-05</v>
      </c>
      <c r="W202" s="100">
        <v>3.682108150913064E-05</v>
      </c>
      <c r="X202" s="100">
        <v>67.5</v>
      </c>
    </row>
    <row r="203" spans="1:24" s="100" customFormat="1" ht="12.75">
      <c r="A203" s="100">
        <v>1783</v>
      </c>
      <c r="B203" s="100">
        <v>139.3000030517578</v>
      </c>
      <c r="C203" s="100">
        <v>153.60000610351562</v>
      </c>
      <c r="D203" s="100">
        <v>8.871553421020508</v>
      </c>
      <c r="E203" s="100">
        <v>9.006685256958008</v>
      </c>
      <c r="F203" s="100">
        <v>29.997904143533045</v>
      </c>
      <c r="G203" s="100" t="s">
        <v>57</v>
      </c>
      <c r="H203" s="100">
        <v>8.734830989418427</v>
      </c>
      <c r="I203" s="100">
        <v>80.53483404117624</v>
      </c>
      <c r="J203" s="100" t="s">
        <v>60</v>
      </c>
      <c r="K203" s="100">
        <v>0.09291075510234198</v>
      </c>
      <c r="L203" s="100">
        <v>0.0009396829257146716</v>
      </c>
      <c r="M203" s="100">
        <v>-0.01898943409200491</v>
      </c>
      <c r="N203" s="100">
        <v>-0.0012417409402272297</v>
      </c>
      <c r="O203" s="100">
        <v>0.004214807588309007</v>
      </c>
      <c r="P203" s="100">
        <v>0.00010738140125588847</v>
      </c>
      <c r="Q203" s="100">
        <v>-0.0002486112998663939</v>
      </c>
      <c r="R203" s="100">
        <v>-9.981895118697794E-05</v>
      </c>
      <c r="S203" s="100">
        <v>9.488450244542146E-05</v>
      </c>
      <c r="T203" s="100">
        <v>7.641921265841507E-06</v>
      </c>
      <c r="U203" s="100">
        <v>4.052753220724096E-06</v>
      </c>
      <c r="V203" s="100">
        <v>-7.873502709455185E-06</v>
      </c>
      <c r="W203" s="100">
        <v>7.1260684017676815E-06</v>
      </c>
      <c r="X203" s="100">
        <v>67.5</v>
      </c>
    </row>
    <row r="204" spans="1:24" s="100" customFormat="1" ht="12.75">
      <c r="A204" s="100">
        <v>1782</v>
      </c>
      <c r="B204" s="100">
        <v>112.0199966430664</v>
      </c>
      <c r="C204" s="100">
        <v>114.72000122070312</v>
      </c>
      <c r="D204" s="100">
        <v>9.213013648986816</v>
      </c>
      <c r="E204" s="100">
        <v>9.892341613769531</v>
      </c>
      <c r="F204" s="100">
        <v>24.983698490373715</v>
      </c>
      <c r="G204" s="100" t="s">
        <v>58</v>
      </c>
      <c r="H204" s="100">
        <v>19.993387285487287</v>
      </c>
      <c r="I204" s="100">
        <v>64.5133839285537</v>
      </c>
      <c r="J204" s="100" t="s">
        <v>61</v>
      </c>
      <c r="K204" s="100">
        <v>1.1165003083455585</v>
      </c>
      <c r="L204" s="100">
        <v>0.1725368615789064</v>
      </c>
      <c r="M204" s="100">
        <v>0.26454942787764635</v>
      </c>
      <c r="N204" s="100">
        <v>-0.12004509658422947</v>
      </c>
      <c r="O204" s="100">
        <v>0.044798222611461165</v>
      </c>
      <c r="P204" s="100">
        <v>0.0049484844527955965</v>
      </c>
      <c r="Q204" s="100">
        <v>0.005471308187162372</v>
      </c>
      <c r="R204" s="100">
        <v>-0.0018451539313005536</v>
      </c>
      <c r="S204" s="100">
        <v>0.0005826903572180154</v>
      </c>
      <c r="T204" s="100">
        <v>7.243327512876046E-05</v>
      </c>
      <c r="U204" s="100">
        <v>0.00011971342284244636</v>
      </c>
      <c r="V204" s="100">
        <v>-6.812532136891058E-05</v>
      </c>
      <c r="W204" s="100">
        <v>3.612493865234058E-05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1784</v>
      </c>
      <c r="B206" s="24">
        <v>95.26</v>
      </c>
      <c r="C206" s="24">
        <v>118.06</v>
      </c>
      <c r="D206" s="24">
        <v>9.218029923580737</v>
      </c>
      <c r="E206" s="24">
        <v>9.392779648960351</v>
      </c>
      <c r="F206" s="24">
        <v>21.791447748586453</v>
      </c>
      <c r="G206" s="24" t="s">
        <v>59</v>
      </c>
      <c r="H206" s="24">
        <v>28.440051138727775</v>
      </c>
      <c r="I206" s="24">
        <v>56.20005113872778</v>
      </c>
      <c r="J206" s="24" t="s">
        <v>73</v>
      </c>
      <c r="K206" s="24">
        <v>1.8462187717013738</v>
      </c>
      <c r="M206" s="24" t="s">
        <v>68</v>
      </c>
      <c r="N206" s="24">
        <v>1.7165689665986097</v>
      </c>
      <c r="X206" s="24">
        <v>67.5</v>
      </c>
    </row>
    <row r="207" spans="1:24" ht="12.75" hidden="1">
      <c r="A207" s="24">
        <v>1781</v>
      </c>
      <c r="B207" s="24">
        <v>138.52000427246094</v>
      </c>
      <c r="C207" s="24">
        <v>156.02000427246094</v>
      </c>
      <c r="D207" s="24">
        <v>9.041154861450195</v>
      </c>
      <c r="E207" s="24">
        <v>8.961196899414062</v>
      </c>
      <c r="F207" s="24">
        <v>23.52701756224933</v>
      </c>
      <c r="G207" s="24" t="s">
        <v>56</v>
      </c>
      <c r="H207" s="24">
        <v>-9.044328266585751</v>
      </c>
      <c r="I207" s="24">
        <v>61.97567600587519</v>
      </c>
      <c r="J207" s="24" t="s">
        <v>62</v>
      </c>
      <c r="K207" s="24">
        <v>0.2855118849478038</v>
      </c>
      <c r="L207" s="24">
        <v>1.3204219465223117</v>
      </c>
      <c r="M207" s="24">
        <v>0.0675904564192395</v>
      </c>
      <c r="N207" s="24">
        <v>0.12266632677996553</v>
      </c>
      <c r="O207" s="24">
        <v>0.011466295240932773</v>
      </c>
      <c r="P207" s="24">
        <v>0.037878659367262604</v>
      </c>
      <c r="Q207" s="24">
        <v>0.001395699885065573</v>
      </c>
      <c r="R207" s="24">
        <v>0.0018880945589462607</v>
      </c>
      <c r="S207" s="24">
        <v>0.00015048545303164964</v>
      </c>
      <c r="T207" s="24">
        <v>0.0005573639771128667</v>
      </c>
      <c r="U207" s="24">
        <v>3.0562802406850955E-05</v>
      </c>
      <c r="V207" s="24">
        <v>7.006017271431327E-05</v>
      </c>
      <c r="W207" s="24">
        <v>9.395284146648231E-06</v>
      </c>
      <c r="X207" s="24">
        <v>67.5</v>
      </c>
    </row>
    <row r="208" spans="1:24" ht="12.75" hidden="1">
      <c r="A208" s="24">
        <v>1782</v>
      </c>
      <c r="B208" s="24">
        <v>112.0199966430664</v>
      </c>
      <c r="C208" s="24">
        <v>114.72000122070312</v>
      </c>
      <c r="D208" s="24">
        <v>9.213013648986816</v>
      </c>
      <c r="E208" s="24">
        <v>9.892341613769531</v>
      </c>
      <c r="F208" s="24">
        <v>25.380058598745112</v>
      </c>
      <c r="G208" s="24" t="s">
        <v>57</v>
      </c>
      <c r="H208" s="24">
        <v>21.016875935703723</v>
      </c>
      <c r="I208" s="24">
        <v>65.53687257877013</v>
      </c>
      <c r="J208" s="24" t="s">
        <v>60</v>
      </c>
      <c r="K208" s="24">
        <v>0.28551177443830533</v>
      </c>
      <c r="L208" s="24">
        <v>0.0071857041130426605</v>
      </c>
      <c r="M208" s="24">
        <v>-0.0675867361186945</v>
      </c>
      <c r="N208" s="24">
        <v>-0.001268906535689057</v>
      </c>
      <c r="O208" s="24">
        <v>0.01146551990763976</v>
      </c>
      <c r="P208" s="24">
        <v>0.0008220080758943569</v>
      </c>
      <c r="Q208" s="24">
        <v>-0.0013947621775262631</v>
      </c>
      <c r="R208" s="24">
        <v>-0.00010196377627207875</v>
      </c>
      <c r="S208" s="24">
        <v>0.00015001779424222734</v>
      </c>
      <c r="T208" s="24">
        <v>5.8527742909845435E-05</v>
      </c>
      <c r="U208" s="24">
        <v>-3.036097460775971E-05</v>
      </c>
      <c r="V208" s="24">
        <v>-8.040527023753351E-06</v>
      </c>
      <c r="W208" s="24">
        <v>9.337651840412476E-06</v>
      </c>
      <c r="X208" s="24">
        <v>67.5</v>
      </c>
    </row>
    <row r="209" spans="1:24" ht="12.75" hidden="1">
      <c r="A209" s="24">
        <v>1783</v>
      </c>
      <c r="B209" s="24">
        <v>139.3000030517578</v>
      </c>
      <c r="C209" s="24">
        <v>153.60000610351562</v>
      </c>
      <c r="D209" s="24">
        <v>8.871553421020508</v>
      </c>
      <c r="E209" s="24">
        <v>9.006685256958008</v>
      </c>
      <c r="F209" s="24">
        <v>23.38380487096434</v>
      </c>
      <c r="G209" s="24" t="s">
        <v>58</v>
      </c>
      <c r="H209" s="24">
        <v>-9.021922439071261</v>
      </c>
      <c r="I209" s="24">
        <v>62.77808061268656</v>
      </c>
      <c r="J209" s="24" t="s">
        <v>61</v>
      </c>
      <c r="K209" s="24">
        <v>-0.0002512041763081713</v>
      </c>
      <c r="L209" s="24">
        <v>1.3204023941640557</v>
      </c>
      <c r="M209" s="24">
        <v>0.0007091542731104009</v>
      </c>
      <c r="N209" s="24">
        <v>-0.12265976358159579</v>
      </c>
      <c r="O209" s="24">
        <v>-0.000133340915528157</v>
      </c>
      <c r="P209" s="24">
        <v>0.037869739082600974</v>
      </c>
      <c r="Q209" s="24">
        <v>5.115307727058468E-05</v>
      </c>
      <c r="R209" s="24">
        <v>-0.0018853393466033675</v>
      </c>
      <c r="S209" s="24">
        <v>-1.1854660890872061E-05</v>
      </c>
      <c r="T209" s="24">
        <v>0.0005542825148721103</v>
      </c>
      <c r="U209" s="24">
        <v>3.506581216396451E-06</v>
      </c>
      <c r="V209" s="24">
        <v>-6.959725372412117E-05</v>
      </c>
      <c r="W209" s="24">
        <v>-1.039048749338102E-06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1784</v>
      </c>
      <c r="B211" s="24">
        <v>95.26</v>
      </c>
      <c r="C211" s="24">
        <v>118.06</v>
      </c>
      <c r="D211" s="24">
        <v>9.218029923580737</v>
      </c>
      <c r="E211" s="24">
        <v>9.392779648960351</v>
      </c>
      <c r="F211" s="24">
        <v>15.043654402760062</v>
      </c>
      <c r="G211" s="24" t="s">
        <v>59</v>
      </c>
      <c r="H211" s="24">
        <v>11.037520775245639</v>
      </c>
      <c r="I211" s="24">
        <v>38.797520775245644</v>
      </c>
      <c r="J211" s="24" t="s">
        <v>73</v>
      </c>
      <c r="K211" s="24">
        <v>1.4456754735574633</v>
      </c>
      <c r="M211" s="24" t="s">
        <v>68</v>
      </c>
      <c r="N211" s="24">
        <v>0.7714735657378106</v>
      </c>
      <c r="X211" s="24">
        <v>67.5</v>
      </c>
    </row>
    <row r="212" spans="1:24" ht="12.75" hidden="1">
      <c r="A212" s="24">
        <v>1783</v>
      </c>
      <c r="B212" s="24">
        <v>139.3000030517578</v>
      </c>
      <c r="C212" s="24">
        <v>153.60000610351562</v>
      </c>
      <c r="D212" s="24">
        <v>8.871553421020508</v>
      </c>
      <c r="E212" s="24">
        <v>9.006685256958008</v>
      </c>
      <c r="F212" s="24">
        <v>23.449041955685427</v>
      </c>
      <c r="G212" s="24" t="s">
        <v>56</v>
      </c>
      <c r="H212" s="24">
        <v>-8.846781610358533</v>
      </c>
      <c r="I212" s="24">
        <v>62.95322144139927</v>
      </c>
      <c r="J212" s="24" t="s">
        <v>62</v>
      </c>
      <c r="K212" s="24">
        <v>1.1572731536170224</v>
      </c>
      <c r="L212" s="24">
        <v>0.1218765461939391</v>
      </c>
      <c r="M212" s="24">
        <v>0.27396893220832413</v>
      </c>
      <c r="N212" s="24">
        <v>0.11947045043493942</v>
      </c>
      <c r="O212" s="24">
        <v>0.046478561773347575</v>
      </c>
      <c r="P212" s="24">
        <v>0.0034962928183026785</v>
      </c>
      <c r="Q212" s="24">
        <v>0.005657413401072409</v>
      </c>
      <c r="R212" s="24">
        <v>0.0018389101899496923</v>
      </c>
      <c r="S212" s="24">
        <v>0.0006098149196389231</v>
      </c>
      <c r="T212" s="24">
        <v>5.1451734088201284E-05</v>
      </c>
      <c r="U212" s="24">
        <v>0.00012373019183747932</v>
      </c>
      <c r="V212" s="24">
        <v>6.82481166338858E-05</v>
      </c>
      <c r="W212" s="24">
        <v>3.803373088593434E-05</v>
      </c>
      <c r="X212" s="24">
        <v>67.5</v>
      </c>
    </row>
    <row r="213" spans="1:24" ht="12.75" hidden="1">
      <c r="A213" s="24">
        <v>1781</v>
      </c>
      <c r="B213" s="24">
        <v>138.52000427246094</v>
      </c>
      <c r="C213" s="24">
        <v>156.02000427246094</v>
      </c>
      <c r="D213" s="24">
        <v>9.041154861450195</v>
      </c>
      <c r="E213" s="24">
        <v>8.961196899414062</v>
      </c>
      <c r="F213" s="24">
        <v>29.756313242139154</v>
      </c>
      <c r="G213" s="24" t="s">
        <v>57</v>
      </c>
      <c r="H213" s="24">
        <v>7.3650959105405605</v>
      </c>
      <c r="I213" s="24">
        <v>78.3851001830015</v>
      </c>
      <c r="J213" s="24" t="s">
        <v>60</v>
      </c>
      <c r="K213" s="24">
        <v>0.14571685428484135</v>
      </c>
      <c r="L213" s="24">
        <v>0.0006640209961168117</v>
      </c>
      <c r="M213" s="24">
        <v>-0.031404840018458356</v>
      </c>
      <c r="N213" s="24">
        <v>-0.0012356984620029087</v>
      </c>
      <c r="O213" s="24">
        <v>0.006349152030833426</v>
      </c>
      <c r="P213" s="24">
        <v>7.583230493922928E-05</v>
      </c>
      <c r="Q213" s="24">
        <v>-0.0005007748508502108</v>
      </c>
      <c r="R213" s="24">
        <v>-9.933400175142784E-05</v>
      </c>
      <c r="S213" s="24">
        <v>0.00012392375579356433</v>
      </c>
      <c r="T213" s="24">
        <v>5.394763002480033E-06</v>
      </c>
      <c r="U213" s="24">
        <v>-1.1593168710231837E-06</v>
      </c>
      <c r="V213" s="24">
        <v>-7.834809615812556E-06</v>
      </c>
      <c r="W213" s="24">
        <v>8.965126071698992E-06</v>
      </c>
      <c r="X213" s="24">
        <v>67.5</v>
      </c>
    </row>
    <row r="214" spans="1:24" ht="12.75" hidden="1">
      <c r="A214" s="24">
        <v>1782</v>
      </c>
      <c r="B214" s="24">
        <v>112.0199966430664</v>
      </c>
      <c r="C214" s="24">
        <v>114.72000122070312</v>
      </c>
      <c r="D214" s="24">
        <v>9.213013648986816</v>
      </c>
      <c r="E214" s="24">
        <v>9.892341613769531</v>
      </c>
      <c r="F214" s="24">
        <v>25.380058598745112</v>
      </c>
      <c r="G214" s="24" t="s">
        <v>58</v>
      </c>
      <c r="H214" s="24">
        <v>21.016875935703723</v>
      </c>
      <c r="I214" s="24">
        <v>65.53687257877013</v>
      </c>
      <c r="J214" s="24" t="s">
        <v>61</v>
      </c>
      <c r="K214" s="24">
        <v>1.1480626073781948</v>
      </c>
      <c r="L214" s="24">
        <v>0.12187473728496849</v>
      </c>
      <c r="M214" s="24">
        <v>0.27216302437837575</v>
      </c>
      <c r="N214" s="24">
        <v>-0.11946405976877866</v>
      </c>
      <c r="O214" s="24">
        <v>0.046042860174062276</v>
      </c>
      <c r="P214" s="24">
        <v>0.003495470345009737</v>
      </c>
      <c r="Q214" s="24">
        <v>0.005635206379485105</v>
      </c>
      <c r="R214" s="24">
        <v>-0.0018362253246257281</v>
      </c>
      <c r="S214" s="24">
        <v>0.0005970905617778959</v>
      </c>
      <c r="T214" s="24">
        <v>5.116812946385716E-05</v>
      </c>
      <c r="U214" s="24">
        <v>0.0001237247604828233</v>
      </c>
      <c r="V214" s="24">
        <v>-6.779691130395581E-05</v>
      </c>
      <c r="W214" s="24">
        <v>3.696202374900783E-05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1784</v>
      </c>
      <c r="B216" s="24">
        <v>95.26</v>
      </c>
      <c r="C216" s="24">
        <v>118.06</v>
      </c>
      <c r="D216" s="24">
        <v>9.218029923580737</v>
      </c>
      <c r="E216" s="24">
        <v>9.392779648960351</v>
      </c>
      <c r="F216" s="24">
        <v>22.196400888188577</v>
      </c>
      <c r="G216" s="24" t="s">
        <v>59</v>
      </c>
      <c r="H216" s="24">
        <v>29.4844235648739</v>
      </c>
      <c r="I216" s="24">
        <v>57.244423564873905</v>
      </c>
      <c r="J216" s="24" t="s">
        <v>73</v>
      </c>
      <c r="K216" s="24">
        <v>1.9019077608284607</v>
      </c>
      <c r="M216" s="24" t="s">
        <v>68</v>
      </c>
      <c r="N216" s="24">
        <v>1.745692500475804</v>
      </c>
      <c r="X216" s="24">
        <v>67.5</v>
      </c>
    </row>
    <row r="217" spans="1:24" ht="12.75" hidden="1">
      <c r="A217" s="24">
        <v>1783</v>
      </c>
      <c r="B217" s="24">
        <v>139.3000030517578</v>
      </c>
      <c r="C217" s="24">
        <v>153.60000610351562</v>
      </c>
      <c r="D217" s="24">
        <v>8.871553421020508</v>
      </c>
      <c r="E217" s="24">
        <v>9.006685256958008</v>
      </c>
      <c r="F217" s="24">
        <v>23.449041955685427</v>
      </c>
      <c r="G217" s="24" t="s">
        <v>56</v>
      </c>
      <c r="H217" s="24">
        <v>-8.846781610358533</v>
      </c>
      <c r="I217" s="24">
        <v>62.95322144139927</v>
      </c>
      <c r="J217" s="24" t="s">
        <v>62</v>
      </c>
      <c r="K217" s="24">
        <v>0.3653161264588225</v>
      </c>
      <c r="L217" s="24">
        <v>1.3206972582071936</v>
      </c>
      <c r="M217" s="24">
        <v>0.08648300569504919</v>
      </c>
      <c r="N217" s="24">
        <v>0.12277449294175546</v>
      </c>
      <c r="O217" s="24">
        <v>0.014671354025364939</v>
      </c>
      <c r="P217" s="24">
        <v>0.03788655266028864</v>
      </c>
      <c r="Q217" s="24">
        <v>0.0017858341162995841</v>
      </c>
      <c r="R217" s="24">
        <v>0.0018897619227015766</v>
      </c>
      <c r="S217" s="24">
        <v>0.00019253254538703355</v>
      </c>
      <c r="T217" s="24">
        <v>0.0005574822613530433</v>
      </c>
      <c r="U217" s="24">
        <v>3.909640940320351E-05</v>
      </c>
      <c r="V217" s="24">
        <v>7.012288301852296E-05</v>
      </c>
      <c r="W217" s="24">
        <v>1.2016411888701114E-05</v>
      </c>
      <c r="X217" s="24">
        <v>67.5</v>
      </c>
    </row>
    <row r="218" spans="1:24" ht="12.75" hidden="1">
      <c r="A218" s="24">
        <v>1782</v>
      </c>
      <c r="B218" s="24">
        <v>112.0199966430664</v>
      </c>
      <c r="C218" s="24">
        <v>114.72000122070312</v>
      </c>
      <c r="D218" s="24">
        <v>9.213013648986816</v>
      </c>
      <c r="E218" s="24">
        <v>9.892341613769531</v>
      </c>
      <c r="F218" s="24">
        <v>24.983698490373715</v>
      </c>
      <c r="G218" s="24" t="s">
        <v>57</v>
      </c>
      <c r="H218" s="24">
        <v>19.993387285487287</v>
      </c>
      <c r="I218" s="24">
        <v>64.5133839285537</v>
      </c>
      <c r="J218" s="24" t="s">
        <v>60</v>
      </c>
      <c r="K218" s="24">
        <v>0.3649873536406365</v>
      </c>
      <c r="L218" s="24">
        <v>0.007187222617701494</v>
      </c>
      <c r="M218" s="24">
        <v>-0.08644129934926785</v>
      </c>
      <c r="N218" s="24">
        <v>-0.0012699905262660161</v>
      </c>
      <c r="O218" s="24">
        <v>0.014650606351515185</v>
      </c>
      <c r="P218" s="24">
        <v>0.000822168450772882</v>
      </c>
      <c r="Q218" s="24">
        <v>-0.0017858129010729325</v>
      </c>
      <c r="R218" s="24">
        <v>-0.00010204973507617946</v>
      </c>
      <c r="S218" s="24">
        <v>0.0001911368560258158</v>
      </c>
      <c r="T218" s="24">
        <v>5.8538276280395135E-05</v>
      </c>
      <c r="U218" s="24">
        <v>-3.899024235624272E-05</v>
      </c>
      <c r="V218" s="24">
        <v>-8.046616614469732E-06</v>
      </c>
      <c r="W218" s="24">
        <v>1.1876614366953662E-05</v>
      </c>
      <c r="X218" s="24">
        <v>67.5</v>
      </c>
    </row>
    <row r="219" spans="1:24" ht="12.75" hidden="1">
      <c r="A219" s="24">
        <v>1781</v>
      </c>
      <c r="B219" s="24">
        <v>138.52000427246094</v>
      </c>
      <c r="C219" s="24">
        <v>156.02000427246094</v>
      </c>
      <c r="D219" s="24">
        <v>9.041154861450195</v>
      </c>
      <c r="E219" s="24">
        <v>8.961196899414062</v>
      </c>
      <c r="F219" s="24">
        <v>23.46311225186531</v>
      </c>
      <c r="G219" s="24" t="s">
        <v>58</v>
      </c>
      <c r="H219" s="24">
        <v>-9.212669825431277</v>
      </c>
      <c r="I219" s="24">
        <v>61.80733444702967</v>
      </c>
      <c r="J219" s="24" t="s">
        <v>61</v>
      </c>
      <c r="K219" s="24">
        <v>-0.015495287454040607</v>
      </c>
      <c r="L219" s="24">
        <v>1.3206777016619318</v>
      </c>
      <c r="M219" s="24">
        <v>-0.00268552431755439</v>
      </c>
      <c r="N219" s="24">
        <v>-0.1227679243172595</v>
      </c>
      <c r="O219" s="24">
        <v>-0.0007799759422795606</v>
      </c>
      <c r="P219" s="24">
        <v>0.037877630753775746</v>
      </c>
      <c r="Q219" s="24">
        <v>-8.704786096899192E-06</v>
      </c>
      <c r="R219" s="24">
        <v>-0.0018870044981567058</v>
      </c>
      <c r="S219" s="24">
        <v>-2.314051213298231E-05</v>
      </c>
      <c r="T219" s="24">
        <v>0.0005544003444564432</v>
      </c>
      <c r="U219" s="24">
        <v>2.879275815957246E-06</v>
      </c>
      <c r="V219" s="24">
        <v>-6.965967760397112E-05</v>
      </c>
      <c r="W219" s="24">
        <v>-1.8276175359159135E-06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1784</v>
      </c>
      <c r="B221" s="24">
        <v>95.26</v>
      </c>
      <c r="C221" s="24">
        <v>118.06</v>
      </c>
      <c r="D221" s="24">
        <v>9.218029923580737</v>
      </c>
      <c r="E221" s="24">
        <v>9.392779648960351</v>
      </c>
      <c r="F221" s="24">
        <v>21.791447748586453</v>
      </c>
      <c r="G221" s="24" t="s">
        <v>59</v>
      </c>
      <c r="H221" s="24">
        <v>28.440051138727775</v>
      </c>
      <c r="I221" s="24">
        <v>56.20005113872778</v>
      </c>
      <c r="J221" s="24" t="s">
        <v>73</v>
      </c>
      <c r="K221" s="24">
        <v>2.2955302855843014</v>
      </c>
      <c r="M221" s="24" t="s">
        <v>68</v>
      </c>
      <c r="N221" s="24">
        <v>1.2134079531358894</v>
      </c>
      <c r="X221" s="24">
        <v>67.5</v>
      </c>
    </row>
    <row r="222" spans="1:24" ht="12.75" hidden="1">
      <c r="A222" s="24">
        <v>1782</v>
      </c>
      <c r="B222" s="24">
        <v>112.0199966430664</v>
      </c>
      <c r="C222" s="24">
        <v>114.72000122070312</v>
      </c>
      <c r="D222" s="24">
        <v>9.213013648986816</v>
      </c>
      <c r="E222" s="24">
        <v>9.892341613769531</v>
      </c>
      <c r="F222" s="24">
        <v>18.586063322127647</v>
      </c>
      <c r="G222" s="24" t="s">
        <v>56</v>
      </c>
      <c r="H222" s="24">
        <v>3.473291431668727</v>
      </c>
      <c r="I222" s="24">
        <v>47.99328807473513</v>
      </c>
      <c r="J222" s="24" t="s">
        <v>62</v>
      </c>
      <c r="K222" s="24">
        <v>1.4622736955841042</v>
      </c>
      <c r="L222" s="24">
        <v>0.13725950092922262</v>
      </c>
      <c r="M222" s="24">
        <v>0.3461732397680061</v>
      </c>
      <c r="N222" s="24">
        <v>0.1228418951319058</v>
      </c>
      <c r="O222" s="24">
        <v>0.05872736763119809</v>
      </c>
      <c r="P222" s="24">
        <v>0.003937427538632652</v>
      </c>
      <c r="Q222" s="24">
        <v>0.007148417988966063</v>
      </c>
      <c r="R222" s="24">
        <v>0.0018908755273898468</v>
      </c>
      <c r="S222" s="24">
        <v>0.0007705102144667548</v>
      </c>
      <c r="T222" s="24">
        <v>5.797028557160437E-05</v>
      </c>
      <c r="U222" s="24">
        <v>0.00015634852920927726</v>
      </c>
      <c r="V222" s="24">
        <v>7.018780967205135E-05</v>
      </c>
      <c r="W222" s="24">
        <v>4.8046225030457186E-05</v>
      </c>
      <c r="X222" s="24">
        <v>67.5</v>
      </c>
    </row>
    <row r="223" spans="1:24" ht="12.75" hidden="1">
      <c r="A223" s="24">
        <v>1781</v>
      </c>
      <c r="B223" s="24">
        <v>138.52000427246094</v>
      </c>
      <c r="C223" s="24">
        <v>156.02000427246094</v>
      </c>
      <c r="D223" s="24">
        <v>9.041154861450195</v>
      </c>
      <c r="E223" s="24">
        <v>8.961196899414062</v>
      </c>
      <c r="F223" s="24">
        <v>23.46311225186531</v>
      </c>
      <c r="G223" s="24" t="s">
        <v>57</v>
      </c>
      <c r="H223" s="24">
        <v>-9.212669825431277</v>
      </c>
      <c r="I223" s="24">
        <v>61.80733444702967</v>
      </c>
      <c r="J223" s="24" t="s">
        <v>60</v>
      </c>
      <c r="K223" s="24">
        <v>1.4489793127092125</v>
      </c>
      <c r="L223" s="24">
        <v>0.000748314383774179</v>
      </c>
      <c r="M223" s="24">
        <v>-0.34247426179879153</v>
      </c>
      <c r="N223" s="24">
        <v>-0.0012698775112168987</v>
      </c>
      <c r="O223" s="24">
        <v>0.05827527028683584</v>
      </c>
      <c r="P223" s="24">
        <v>8.52692699490564E-05</v>
      </c>
      <c r="Q223" s="24">
        <v>-0.007042258518716986</v>
      </c>
      <c r="R223" s="24">
        <v>-0.00010206023560588968</v>
      </c>
      <c r="S223" s="24">
        <v>0.0007692763256490941</v>
      </c>
      <c r="T223" s="24">
        <v>6.0502310283689375E-06</v>
      </c>
      <c r="U223" s="24">
        <v>-0.00015141757085058058</v>
      </c>
      <c r="V223" s="24">
        <v>-8.039413620568408E-06</v>
      </c>
      <c r="W223" s="24">
        <v>4.8032965637640016E-05</v>
      </c>
      <c r="X223" s="24">
        <v>67.5</v>
      </c>
    </row>
    <row r="224" spans="1:24" ht="12.75" hidden="1">
      <c r="A224" s="24">
        <v>1783</v>
      </c>
      <c r="B224" s="24">
        <v>139.3000030517578</v>
      </c>
      <c r="C224" s="24">
        <v>153.60000610351562</v>
      </c>
      <c r="D224" s="24">
        <v>8.871553421020508</v>
      </c>
      <c r="E224" s="24">
        <v>9.006685256958008</v>
      </c>
      <c r="F224" s="24">
        <v>29.997904143533045</v>
      </c>
      <c r="G224" s="24" t="s">
        <v>58</v>
      </c>
      <c r="H224" s="24">
        <v>8.734830989418427</v>
      </c>
      <c r="I224" s="24">
        <v>80.53483404117624</v>
      </c>
      <c r="J224" s="24" t="s">
        <v>61</v>
      </c>
      <c r="K224" s="24">
        <v>0.1967315738206038</v>
      </c>
      <c r="L224" s="24">
        <v>0.13725746107560893</v>
      </c>
      <c r="M224" s="24">
        <v>0.05047070374831569</v>
      </c>
      <c r="N224" s="24">
        <v>-0.12283533128015182</v>
      </c>
      <c r="O224" s="24">
        <v>0.007273003635783596</v>
      </c>
      <c r="P224" s="24">
        <v>0.003936504131026047</v>
      </c>
      <c r="Q224" s="24">
        <v>0.0012273853105409281</v>
      </c>
      <c r="R224" s="24">
        <v>-0.001888119161597038</v>
      </c>
      <c r="S224" s="24">
        <v>4.3588133630993325E-05</v>
      </c>
      <c r="T224" s="24">
        <v>5.765369644486573E-05</v>
      </c>
      <c r="U224" s="24">
        <v>3.8956152577142867E-05</v>
      </c>
      <c r="V224" s="24">
        <v>-6.972586647147187E-05</v>
      </c>
      <c r="W224" s="24">
        <v>1.1286947021334781E-06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1784</v>
      </c>
      <c r="B226" s="24">
        <v>95.26</v>
      </c>
      <c r="C226" s="24">
        <v>118.06</v>
      </c>
      <c r="D226" s="24">
        <v>9.218029923580737</v>
      </c>
      <c r="E226" s="24">
        <v>9.392779648960351</v>
      </c>
      <c r="F226" s="24">
        <v>22.196400888188577</v>
      </c>
      <c r="G226" s="24" t="s">
        <v>59</v>
      </c>
      <c r="H226" s="24">
        <v>29.4844235648739</v>
      </c>
      <c r="I226" s="24">
        <v>57.244423564873905</v>
      </c>
      <c r="J226" s="24" t="s">
        <v>73</v>
      </c>
      <c r="K226" s="24">
        <v>2.3940968064864774</v>
      </c>
      <c r="M226" s="24" t="s">
        <v>68</v>
      </c>
      <c r="N226" s="24">
        <v>1.2712533759432527</v>
      </c>
      <c r="X226" s="24">
        <v>67.5</v>
      </c>
    </row>
    <row r="227" spans="1:24" ht="12.75" hidden="1">
      <c r="A227" s="24">
        <v>1782</v>
      </c>
      <c r="B227" s="24">
        <v>112.0199966430664</v>
      </c>
      <c r="C227" s="24">
        <v>114.72000122070312</v>
      </c>
      <c r="D227" s="24">
        <v>9.213013648986816</v>
      </c>
      <c r="E227" s="24">
        <v>9.892341613769531</v>
      </c>
      <c r="F227" s="24">
        <v>18.586063322127647</v>
      </c>
      <c r="G227" s="24" t="s">
        <v>56</v>
      </c>
      <c r="H227" s="24">
        <v>3.473291431668727</v>
      </c>
      <c r="I227" s="24">
        <v>47.99328807473513</v>
      </c>
      <c r="J227" s="24" t="s">
        <v>62</v>
      </c>
      <c r="K227" s="24">
        <v>1.48858003184231</v>
      </c>
      <c r="L227" s="24">
        <v>0.18819768681098578</v>
      </c>
      <c r="M227" s="24">
        <v>0.35240084457890064</v>
      </c>
      <c r="N227" s="24">
        <v>0.12231582486939895</v>
      </c>
      <c r="O227" s="24">
        <v>0.05978386029809829</v>
      </c>
      <c r="P227" s="24">
        <v>0.0053986774014968</v>
      </c>
      <c r="Q227" s="24">
        <v>0.0072770189159295645</v>
      </c>
      <c r="R227" s="24">
        <v>0.0018827783211029928</v>
      </c>
      <c r="S227" s="24">
        <v>0.0007843717610531409</v>
      </c>
      <c r="T227" s="24">
        <v>7.947233669726612E-05</v>
      </c>
      <c r="U227" s="24">
        <v>0.00015916256900507544</v>
      </c>
      <c r="V227" s="24">
        <v>6.988703672690601E-05</v>
      </c>
      <c r="W227" s="24">
        <v>4.891057523191207E-05</v>
      </c>
      <c r="X227" s="24">
        <v>67.5</v>
      </c>
    </row>
    <row r="228" spans="1:24" ht="12.75" hidden="1">
      <c r="A228" s="24">
        <v>1783</v>
      </c>
      <c r="B228" s="24">
        <v>139.3000030517578</v>
      </c>
      <c r="C228" s="24">
        <v>153.60000610351562</v>
      </c>
      <c r="D228" s="24">
        <v>8.871553421020508</v>
      </c>
      <c r="E228" s="24">
        <v>9.006685256958008</v>
      </c>
      <c r="F228" s="24">
        <v>23.38380487096434</v>
      </c>
      <c r="G228" s="24" t="s">
        <v>57</v>
      </c>
      <c r="H228" s="24">
        <v>-9.021922439071261</v>
      </c>
      <c r="I228" s="24">
        <v>62.77808061268656</v>
      </c>
      <c r="J228" s="24" t="s">
        <v>60</v>
      </c>
      <c r="K228" s="24">
        <v>1.4816062970419424</v>
      </c>
      <c r="L228" s="24">
        <v>0.0010254850682409216</v>
      </c>
      <c r="M228" s="24">
        <v>-0.3503398445551557</v>
      </c>
      <c r="N228" s="24">
        <v>-0.0012644323520552172</v>
      </c>
      <c r="O228" s="24">
        <v>0.059562661390375984</v>
      </c>
      <c r="P228" s="24">
        <v>0.00011697769510218312</v>
      </c>
      <c r="Q228" s="24">
        <v>-0.007211352836961917</v>
      </c>
      <c r="R228" s="24">
        <v>-0.00010162042022325714</v>
      </c>
      <c r="S228" s="24">
        <v>0.0007842376815660097</v>
      </c>
      <c r="T228" s="24">
        <v>8.307841331616024E-06</v>
      </c>
      <c r="U228" s="24">
        <v>-0.00015554217136859317</v>
      </c>
      <c r="V228" s="24">
        <v>-8.004401398511975E-06</v>
      </c>
      <c r="W228" s="24">
        <v>4.89053507681031E-05</v>
      </c>
      <c r="X228" s="24">
        <v>67.5</v>
      </c>
    </row>
    <row r="229" spans="1:24" ht="12.75" hidden="1">
      <c r="A229" s="24">
        <v>1781</v>
      </c>
      <c r="B229" s="24">
        <v>138.52000427246094</v>
      </c>
      <c r="C229" s="24">
        <v>156.02000427246094</v>
      </c>
      <c r="D229" s="24">
        <v>9.041154861450195</v>
      </c>
      <c r="E229" s="24">
        <v>8.961196899414062</v>
      </c>
      <c r="F229" s="24">
        <v>29.756313242139154</v>
      </c>
      <c r="G229" s="24" t="s">
        <v>58</v>
      </c>
      <c r="H229" s="24">
        <v>7.3650959105405605</v>
      </c>
      <c r="I229" s="24">
        <v>78.3851001830015</v>
      </c>
      <c r="J229" s="24" t="s">
        <v>61</v>
      </c>
      <c r="K229" s="24">
        <v>0.14392113036422485</v>
      </c>
      <c r="L229" s="24">
        <v>0.1881948928674227</v>
      </c>
      <c r="M229" s="24">
        <v>0.03805717510525228</v>
      </c>
      <c r="N229" s="24">
        <v>-0.1223092891987708</v>
      </c>
      <c r="O229" s="24">
        <v>0.005138026881785156</v>
      </c>
      <c r="P229" s="24">
        <v>0.005397409925536584</v>
      </c>
      <c r="Q229" s="24">
        <v>0.0009753945681815118</v>
      </c>
      <c r="R229" s="24">
        <v>-0.0018800339083668287</v>
      </c>
      <c r="S229" s="24">
        <v>1.4502356690397468E-05</v>
      </c>
      <c r="T229" s="24">
        <v>7.903690323217581E-05</v>
      </c>
      <c r="U229" s="24">
        <v>3.375435228586973E-05</v>
      </c>
      <c r="V229" s="24">
        <v>-6.942713778285412E-05</v>
      </c>
      <c r="W229" s="24">
        <v>-7.148676558133416E-07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2004-11-09T10:00:43Z</cp:lastPrinted>
  <dcterms:created xsi:type="dcterms:W3CDTF">2003-07-09T12:58:06Z</dcterms:created>
  <dcterms:modified xsi:type="dcterms:W3CDTF">2004-11-15T06:41:02Z</dcterms:modified>
  <cp:category/>
  <cp:version/>
  <cp:contentType/>
  <cp:contentStatus/>
</cp:coreProperties>
</file>