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<sst xmlns="http://schemas.openxmlformats.org/spreadsheetml/2006/main" count="627" uniqueCount="147">
  <si>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</si>
  <si>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</si>
  <si>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</si>
  <si>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</si>
  <si>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</si>
  <si>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</si>
  <si>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</si>
  <si>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</si>
  <si>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</si>
  <si>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</si>
  <si>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</si>
  <si>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</si>
  <si>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</si>
  <si>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</si>
  <si>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</si>
  <si>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</si>
  <si>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</si>
  <si>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</si>
  <si>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</si>
  <si>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</si>
  <si>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</si>
  <si>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</si>
  <si>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</si>
  <si>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</si>
  <si>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</si>
  <si>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</si>
  <si>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</si>
  <si>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</si>
  <si>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</si>
  <si>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</si>
  <si>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</si>
  <si>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</si>
  <si>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</si>
  <si>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</si>
  <si>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</si>
  <si>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</si>
  <si>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</si>
  <si>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</si>
  <si>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</si>
  <si>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</si>
  <si>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</si>
  <si>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</si>
  <si>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</si>
  <si>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</si>
  <si>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</si>
  <si>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</si>
  <si>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</si>
  <si>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</si>
  <si>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</si>
  <si>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</si>
  <si>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</si>
  <si>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</si>
  <si>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</si>
  <si>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</si>
  <si>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</si>
  <si>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</si>
  <si>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</si>
  <si>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</si>
  <si>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</si>
  <si>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</si>
  <si>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</si>
  <si>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</si>
  <si>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</si>
  <si>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</si>
  <si>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</si>
  <si>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</si>
  <si>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</si>
  <si>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</si>
  <si>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</si>
  <si>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</si>
  <si>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</si>
  <si>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</si>
  <si>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</si>
  <si>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</si>
  <si>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</si>
  <si>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</si>
  <si>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</si>
  <si>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</si>
  <si>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</si>
  <si>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</si>
  <si>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</si>
  <si>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</si>
  <si>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</si>
  <si>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</si>
  <si>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</si>
  <si>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</si>
  <si>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</si>
  <si>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</si>
  <si>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</si>
  <si>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</si>
  <si>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</si>
  <si>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</si>
  <si>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</si>
  <si>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</si>
  <si>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</si>
  <si>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</si>
  <si>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</si>
  <si>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</si>
  <si>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</si>
  <si>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</si>
  <si>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</si>
  <si>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</si>
  <si>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</si>
  <si>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</si>
  <si>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</si>
  <si>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</si>
  <si>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</si>
  <si>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</si>
  <si>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</si>
  <si>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</si>
  <si>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</si>
  <si>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</si>
  <si>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</si>
  <si>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</si>
  <si>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</si>
  <si>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</si>
  <si>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</si>
  <si>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</si>
  <si>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</si>
  <si>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</si>
  <si>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</si>
  <si>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</si>
  <si>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</si>
  <si>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</si>
  <si>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</si>
  <si>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</si>
  <si>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</si>
  <si>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</si>
  <si>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</si>
  <si>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</si>
  <si>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</si>
  <si>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</si>
  <si>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</si>
  <si>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</si>
  <si>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</si>
  <si>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</si>
  <si>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</si>
  <si>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</si>
  <si>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</si>
  <si>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</si>
  <si>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</si>
  <si>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</si>
  <si>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</si>
  <si>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396</t>
  </si>
  <si>
    <t>made with heads -1 mm</t>
  </si>
  <si>
    <t>4E14469D-1</t>
  </si>
  <si>
    <t>Perm. 1,008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</si>
</sst>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179.0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181.0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21.824501320520817</v>
      </c>
      <c r="C41" s="77">
        <f aca="true" t="shared" si="0" ref="C41:C55">($B$41*H41+$B$42*J41+$B$43*L41+$B$44*N41+$B$45*P41+$B$46*R41+$B$47*T41+$B$48*V41)/100</f>
        <v>-1.044881043727748E-07</v>
      </c>
      <c r="D41" s="77">
        <f aca="true" t="shared" si="1" ref="D41:D55">($B$41*I41+$B$42*K41+$B$43*M41+$B$44*O41+$B$45*Q41+$B$46*S41+$B$47*U41+$B$48*W41)/100</f>
        <v>-1.0291246227720008E-07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-8.31546873401598</v>
      </c>
      <c r="C42" s="77">
        <f t="shared" si="0"/>
        <v>-1.5963819866163632E-10</v>
      </c>
      <c r="D42" s="77">
        <f t="shared" si="1"/>
        <v>-5.950143671746386E-08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-10.454632494890987</v>
      </c>
      <c r="C43" s="77">
        <f t="shared" si="0"/>
        <v>1.2522233858541267</v>
      </c>
      <c r="D43" s="77">
        <f t="shared" si="1"/>
        <v>-1.246410002218748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24.36768188382149</v>
      </c>
      <c r="C44" s="77">
        <f t="shared" si="0"/>
        <v>0.0004999693151506502</v>
      </c>
      <c r="D44" s="77">
        <f t="shared" si="1"/>
        <v>0.09156007870761278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21.824501320520817</v>
      </c>
      <c r="C45" s="77">
        <f t="shared" si="0"/>
        <v>-0.29978103181463167</v>
      </c>
      <c r="D45" s="77">
        <f t="shared" si="1"/>
        <v>-0.29168110943376635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-8.31546873401598</v>
      </c>
      <c r="C46" s="77">
        <f t="shared" si="0"/>
        <v>-0.0011074979271100671</v>
      </c>
      <c r="D46" s="77">
        <f t="shared" si="1"/>
        <v>-0.10715290856129087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-10.454632494890987</v>
      </c>
      <c r="C47" s="77">
        <f t="shared" si="0"/>
        <v>0.04974856565775452</v>
      </c>
      <c r="D47" s="77">
        <f t="shared" si="1"/>
        <v>-0.05059786433291949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24.36768188382149</v>
      </c>
      <c r="C48" s="77">
        <f t="shared" si="0"/>
        <v>5.692758127877561E-05</v>
      </c>
      <c r="D48" s="77">
        <f t="shared" si="1"/>
        <v>0.0026257334971739486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-0.006346370208867437</v>
      </c>
      <c r="D49" s="77">
        <f t="shared" si="1"/>
        <v>-0.005858807931891573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-8.900734021210152E-05</v>
      </c>
      <c r="D50" s="77">
        <f t="shared" si="1"/>
        <v>-0.0016471278485137202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0.0006063911767819229</v>
      </c>
      <c r="D51" s="77">
        <f t="shared" si="1"/>
        <v>-0.0007064072893408074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4.030977271985951E-06</v>
      </c>
      <c r="D52" s="77">
        <f t="shared" si="1"/>
        <v>3.844802741410612E-05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-0.00014853287580595358</v>
      </c>
      <c r="D53" s="77">
        <f t="shared" si="1"/>
        <v>-0.00011675350563001553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-7.013137708640954E-06</v>
      </c>
      <c r="D54" s="77">
        <f t="shared" si="1"/>
        <v>-6.082166788593572E-05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3.632631632939721E-05</v>
      </c>
      <c r="D55" s="77">
        <f t="shared" si="1"/>
        <v>-4.527728125632766E-05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1795</v>
      </c>
      <c r="B3" s="11">
        <v>131.65333333333334</v>
      </c>
      <c r="C3" s="11">
        <v>145.15333333333334</v>
      </c>
      <c r="D3" s="11">
        <v>8.759692461355936</v>
      </c>
      <c r="E3" s="11">
        <v>9.234552891231212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1794</v>
      </c>
      <c r="B4" s="14">
        <v>100.97333333333334</v>
      </c>
      <c r="C4" s="14">
        <v>113.37333333333333</v>
      </c>
      <c r="D4" s="14">
        <v>9.305937758055796</v>
      </c>
      <c r="E4" s="14">
        <v>9.876422901188324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1796</v>
      </c>
      <c r="B5" s="26">
        <v>136.36</v>
      </c>
      <c r="C5" s="26">
        <v>152.31</v>
      </c>
      <c r="D5" s="26">
        <v>8.848175120337737</v>
      </c>
      <c r="E5" s="26">
        <v>9.08168202933894</v>
      </c>
      <c r="F5" s="15" t="s">
        <v>71</v>
      </c>
      <c r="I5" s="75">
        <v>2556</v>
      </c>
    </row>
    <row r="6" spans="1:6" s="2" customFormat="1" ht="13.5" thickBot="1">
      <c r="A6" s="16">
        <v>1793</v>
      </c>
      <c r="B6" s="17">
        <v>181.09666666666666</v>
      </c>
      <c r="C6" s="17">
        <v>179.03</v>
      </c>
      <c r="D6" s="17">
        <v>8.398207503997499</v>
      </c>
      <c r="E6" s="17">
        <v>8.91394146075526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2584</v>
      </c>
      <c r="K15" s="75">
        <v>1780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21.824501320520817</v>
      </c>
      <c r="C19" s="34">
        <v>55.29783465385416</v>
      </c>
      <c r="D19" s="35">
        <v>21.64089257472965</v>
      </c>
      <c r="K19" s="97" t="s">
        <v>131</v>
      </c>
    </row>
    <row r="20" spans="1:11" ht="12.75">
      <c r="A20" s="33" t="s">
        <v>57</v>
      </c>
      <c r="B20" s="34">
        <v>-8.31546873401598</v>
      </c>
      <c r="C20" s="34">
        <v>60.544531265984034</v>
      </c>
      <c r="D20" s="35">
        <v>22.49519261572388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-10.454632494890987</v>
      </c>
      <c r="C21" s="34">
        <v>103.14203417177568</v>
      </c>
      <c r="D21" s="35">
        <v>36.305155113820575</v>
      </c>
      <c r="F21" s="24" t="s">
        <v>134</v>
      </c>
    </row>
    <row r="22" spans="1:11" ht="16.5" thickBot="1">
      <c r="A22" s="36" t="s">
        <v>59</v>
      </c>
      <c r="B22" s="37">
        <v>24.36768188382149</v>
      </c>
      <c r="C22" s="37">
        <v>88.52101521715483</v>
      </c>
      <c r="D22" s="38">
        <v>32.56733135982738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18.3868465423584</v>
      </c>
      <c r="I23" s="75">
        <v>2596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1.2522233858541267</v>
      </c>
      <c r="C27" s="44">
        <v>0.0004999693151506502</v>
      </c>
      <c r="D27" s="44">
        <v>-0.29978103181463167</v>
      </c>
      <c r="E27" s="44">
        <v>-0.0011074979271100671</v>
      </c>
      <c r="F27" s="44">
        <v>0.04974856565775452</v>
      </c>
      <c r="G27" s="44">
        <v>5.692758127877561E-05</v>
      </c>
      <c r="H27" s="44">
        <v>-0.006346370208867437</v>
      </c>
      <c r="I27" s="45">
        <v>-8.900734021210152E-05</v>
      </c>
    </row>
    <row r="28" spans="1:9" ht="13.5" thickBot="1">
      <c r="A28" s="46" t="s">
        <v>61</v>
      </c>
      <c r="B28" s="47">
        <v>-1.246410002218748</v>
      </c>
      <c r="C28" s="47">
        <v>0.09156007870761278</v>
      </c>
      <c r="D28" s="47">
        <v>-0.29168110943376635</v>
      </c>
      <c r="E28" s="47">
        <v>-0.10715290856129087</v>
      </c>
      <c r="F28" s="47">
        <v>-0.05059786433291949</v>
      </c>
      <c r="G28" s="47">
        <v>0.0026257334971739486</v>
      </c>
      <c r="H28" s="47">
        <v>-0.005858807931891573</v>
      </c>
      <c r="I28" s="48">
        <v>-0.0016471278485137202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1795</v>
      </c>
      <c r="B39" s="50">
        <v>131.65333333333334</v>
      </c>
      <c r="C39" s="50">
        <v>145.15333333333334</v>
      </c>
      <c r="D39" s="50">
        <v>8.759692461355936</v>
      </c>
      <c r="E39" s="50">
        <v>9.234552891231212</v>
      </c>
      <c r="F39" s="54">
        <f>I39*D39/(23678+B39)*1000</f>
        <v>32.56733135982738</v>
      </c>
      <c r="G39" s="59" t="s">
        <v>59</v>
      </c>
      <c r="H39" s="58">
        <f>I39-B39+X39</f>
        <v>24.36768188382149</v>
      </c>
      <c r="I39" s="58">
        <f>(B39+C42-2*X39)*(23678+B39)*E42/((23678+C42)*D39+E42*(23678+B39))</f>
        <v>88.52101521715483</v>
      </c>
      <c r="J39" s="24" t="s">
        <v>73</v>
      </c>
      <c r="K39" s="24">
        <f>(K40*K40+L40*L40+M40*M40+N40*N40+O40*O40+P40*P40+Q40*Q40+R40*R40+S40*S40+T40*T40+U40*U40+V40*V40+W40*W40)</f>
        <v>3.3215345040967104</v>
      </c>
      <c r="M39" s="24" t="s">
        <v>68</v>
      </c>
      <c r="N39" s="24">
        <f>(K44*K44+L44*L44+M44*M44+N44*N44+O44*O44+P44*P44+Q44*Q44+R44*R44+S44*S44+T44*T44+U44*U44+V44*V44+W44*W44)</f>
        <v>1.7346356442891198</v>
      </c>
      <c r="X39" s="55">
        <f>(1-$H$2)*1000</f>
        <v>67.5</v>
      </c>
    </row>
    <row r="40" spans="1:24" ht="12.75">
      <c r="A40" s="49">
        <v>1794</v>
      </c>
      <c r="B40" s="50">
        <v>100.97333333333334</v>
      </c>
      <c r="C40" s="50">
        <v>113.37333333333333</v>
      </c>
      <c r="D40" s="50">
        <v>9.305937758055796</v>
      </c>
      <c r="E40" s="50">
        <v>9.876422901188324</v>
      </c>
      <c r="F40" s="54">
        <f>I40*D40/(23678+B40)*1000</f>
        <v>21.64089257472965</v>
      </c>
      <c r="G40" s="59" t="s">
        <v>56</v>
      </c>
      <c r="H40" s="58">
        <f>I40-B40+X40</f>
        <v>21.824501320520817</v>
      </c>
      <c r="I40" s="58">
        <f>(B40+C39-2*X40)*(23678+B40)*E39/((23678+C39)*D40+E39*(23678+B40))</f>
        <v>55.29783465385416</v>
      </c>
      <c r="J40" s="24" t="s">
        <v>62</v>
      </c>
      <c r="K40" s="52">
        <f aca="true" t="shared" si="0" ref="K40:W40">SQRT(K41*K41+K42*K42)</f>
        <v>1.7668053944084823</v>
      </c>
      <c r="L40" s="52">
        <f t="shared" si="0"/>
        <v>0.09156144375369109</v>
      </c>
      <c r="M40" s="52">
        <f t="shared" si="0"/>
        <v>0.41826610744400267</v>
      </c>
      <c r="N40" s="52">
        <f t="shared" si="0"/>
        <v>0.10715863177925945</v>
      </c>
      <c r="O40" s="52">
        <f t="shared" si="0"/>
        <v>0.0709581824743027</v>
      </c>
      <c r="P40" s="52">
        <f t="shared" si="0"/>
        <v>0.0026263505378550643</v>
      </c>
      <c r="Q40" s="52">
        <f t="shared" si="0"/>
        <v>0.008637247548310498</v>
      </c>
      <c r="R40" s="52">
        <f t="shared" si="0"/>
        <v>0.0016495309806005675</v>
      </c>
      <c r="S40" s="52">
        <f t="shared" si="0"/>
        <v>0.0009309787955226438</v>
      </c>
      <c r="T40" s="52">
        <f t="shared" si="0"/>
        <v>3.8658758254800726E-05</v>
      </c>
      <c r="U40" s="52">
        <f t="shared" si="0"/>
        <v>0.00018892696015149584</v>
      </c>
      <c r="V40" s="52">
        <f t="shared" si="0"/>
        <v>6.122466320811758E-05</v>
      </c>
      <c r="W40" s="52">
        <f t="shared" si="0"/>
        <v>5.804854396130906E-05</v>
      </c>
      <c r="X40" s="55">
        <f>(1-$H$2)*1000</f>
        <v>67.5</v>
      </c>
    </row>
    <row r="41" spans="1:24" ht="12.75">
      <c r="A41" s="49">
        <v>1796</v>
      </c>
      <c r="B41" s="50">
        <v>136.36</v>
      </c>
      <c r="C41" s="50">
        <v>152.31</v>
      </c>
      <c r="D41" s="50">
        <v>8.848175120337737</v>
      </c>
      <c r="E41" s="50">
        <v>9.08168202933894</v>
      </c>
      <c r="F41" s="54">
        <f>I41*D41/(23678+B41)*1000</f>
        <v>22.49519261572388</v>
      </c>
      <c r="G41" s="59" t="s">
        <v>57</v>
      </c>
      <c r="H41" s="58">
        <f>I41-B41+X41</f>
        <v>-8.31546873401598</v>
      </c>
      <c r="I41" s="58">
        <f>(B41+C40-2*X41)*(23678+B41)*E40/((23678+C40)*D41+E40*(23678+B41))</f>
        <v>60.544531265984034</v>
      </c>
      <c r="J41" s="24" t="s">
        <v>60</v>
      </c>
      <c r="K41" s="52">
        <f>'calcul config'!C43</f>
        <v>1.2522233858541267</v>
      </c>
      <c r="L41" s="52">
        <f>'calcul config'!C44</f>
        <v>0.0004999693151506502</v>
      </c>
      <c r="M41" s="52">
        <f>'calcul config'!C45</f>
        <v>-0.29978103181463167</v>
      </c>
      <c r="N41" s="52">
        <f>'calcul config'!C46</f>
        <v>-0.0011074979271100671</v>
      </c>
      <c r="O41" s="52">
        <f>'calcul config'!C47</f>
        <v>0.04974856565775452</v>
      </c>
      <c r="P41" s="52">
        <f>'calcul config'!C48</f>
        <v>5.692758127877561E-05</v>
      </c>
      <c r="Q41" s="52">
        <f>'calcul config'!C49</f>
        <v>-0.006346370208867437</v>
      </c>
      <c r="R41" s="52">
        <f>'calcul config'!C50</f>
        <v>-8.900734021210152E-05</v>
      </c>
      <c r="S41" s="52">
        <f>'calcul config'!C51</f>
        <v>0.0006063911767819229</v>
      </c>
      <c r="T41" s="52">
        <f>'calcul config'!C52</f>
        <v>4.030977271985951E-06</v>
      </c>
      <c r="U41" s="52">
        <f>'calcul config'!C53</f>
        <v>-0.00014853287580595358</v>
      </c>
      <c r="V41" s="52">
        <f>'calcul config'!C54</f>
        <v>-7.013137708640954E-06</v>
      </c>
      <c r="W41" s="52">
        <f>'calcul config'!C55</f>
        <v>3.632631632939721E-05</v>
      </c>
      <c r="X41" s="55">
        <f>(1-$H$2)*1000</f>
        <v>67.5</v>
      </c>
    </row>
    <row r="42" spans="1:24" ht="12.75">
      <c r="A42" s="49">
        <v>1793</v>
      </c>
      <c r="B42" s="50">
        <v>181.09666666666666</v>
      </c>
      <c r="C42" s="50">
        <v>179.03</v>
      </c>
      <c r="D42" s="50">
        <v>8.398207503997499</v>
      </c>
      <c r="E42" s="50">
        <v>8.91394146075526</v>
      </c>
      <c r="F42" s="54">
        <f>I42*D42/(23678+B42)*1000</f>
        <v>36.305155113820575</v>
      </c>
      <c r="G42" s="59" t="s">
        <v>58</v>
      </c>
      <c r="H42" s="58">
        <f>I42-B42+X42</f>
        <v>-10.454632494890987</v>
      </c>
      <c r="I42" s="58">
        <f>(B42+C41-2*X42)*(23678+B42)*E41/((23678+C41)*D42+E41*(23678+B42))</f>
        <v>103.14203417177568</v>
      </c>
      <c r="J42" s="24" t="s">
        <v>61</v>
      </c>
      <c r="K42" s="52">
        <f>'calcul config'!D43</f>
        <v>-1.246410002218748</v>
      </c>
      <c r="L42" s="52">
        <f>'calcul config'!D44</f>
        <v>0.09156007870761278</v>
      </c>
      <c r="M42" s="52">
        <f>'calcul config'!D45</f>
        <v>-0.29168110943376635</v>
      </c>
      <c r="N42" s="52">
        <f>'calcul config'!D46</f>
        <v>-0.10715290856129087</v>
      </c>
      <c r="O42" s="52">
        <f>'calcul config'!D47</f>
        <v>-0.05059786433291949</v>
      </c>
      <c r="P42" s="52">
        <f>'calcul config'!D48</f>
        <v>0.0026257334971739486</v>
      </c>
      <c r="Q42" s="52">
        <f>'calcul config'!D49</f>
        <v>-0.005858807931891573</v>
      </c>
      <c r="R42" s="52">
        <f>'calcul config'!D50</f>
        <v>-0.0016471278485137202</v>
      </c>
      <c r="S42" s="52">
        <f>'calcul config'!D51</f>
        <v>-0.0007064072893408074</v>
      </c>
      <c r="T42" s="52">
        <f>'calcul config'!D52</f>
        <v>3.844802741410612E-05</v>
      </c>
      <c r="U42" s="52">
        <f>'calcul config'!D53</f>
        <v>-0.00011675350563001553</v>
      </c>
      <c r="V42" s="52">
        <f>'calcul config'!D54</f>
        <v>-6.082166788593572E-05</v>
      </c>
      <c r="W42" s="52">
        <f>'calcul config'!D55</f>
        <v>-4.527728125632766E-05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1.177870262938988</v>
      </c>
      <c r="L44" s="52">
        <f>L40/(L43*1.5)</f>
        <v>0.08720137500351534</v>
      </c>
      <c r="M44" s="52">
        <f aca="true" t="shared" si="1" ref="M44:W44">M40/(M43*1.5)</f>
        <v>0.4647401193822252</v>
      </c>
      <c r="N44" s="52">
        <f t="shared" si="1"/>
        <v>0.14287817570567926</v>
      </c>
      <c r="O44" s="52">
        <f t="shared" si="1"/>
        <v>0.31536969988578983</v>
      </c>
      <c r="P44" s="52">
        <f t="shared" si="1"/>
        <v>0.017509003585700424</v>
      </c>
      <c r="Q44" s="52">
        <f t="shared" si="1"/>
        <v>0.05758165032206998</v>
      </c>
      <c r="R44" s="52">
        <f t="shared" si="1"/>
        <v>0.003665624401334595</v>
      </c>
      <c r="S44" s="52">
        <f t="shared" si="1"/>
        <v>0.012413050606968581</v>
      </c>
      <c r="T44" s="52">
        <f t="shared" si="1"/>
        <v>0.0005154501100640096</v>
      </c>
      <c r="U44" s="52">
        <f t="shared" si="1"/>
        <v>0.0025190261353532774</v>
      </c>
      <c r="V44" s="52">
        <f t="shared" si="1"/>
        <v>0.000816328842774901</v>
      </c>
      <c r="W44" s="52">
        <f t="shared" si="1"/>
        <v>0.0007739805861507874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1796</v>
      </c>
      <c r="B51" s="100">
        <v>144.88</v>
      </c>
      <c r="C51" s="100">
        <v>156.78</v>
      </c>
      <c r="D51" s="100">
        <v>8.80688213738942</v>
      </c>
      <c r="E51" s="100">
        <v>8.954187891349246</v>
      </c>
      <c r="F51" s="100">
        <v>24.67963615960946</v>
      </c>
      <c r="G51" s="100" t="s">
        <v>59</v>
      </c>
      <c r="H51" s="100">
        <v>-10.620844886756132</v>
      </c>
      <c r="I51" s="100">
        <v>66.75915511324386</v>
      </c>
      <c r="J51" s="100" t="s">
        <v>73</v>
      </c>
      <c r="K51" s="100">
        <v>3.6363351748028703</v>
      </c>
      <c r="M51" s="100" t="s">
        <v>68</v>
      </c>
      <c r="N51" s="100">
        <v>1.8934351273981354</v>
      </c>
      <c r="X51" s="100">
        <v>67.5</v>
      </c>
    </row>
    <row r="52" spans="1:24" s="100" customFormat="1" ht="12.75">
      <c r="A52" s="100">
        <v>1793</v>
      </c>
      <c r="B52" s="100">
        <v>186.3800048828125</v>
      </c>
      <c r="C52" s="100">
        <v>177.97999572753906</v>
      </c>
      <c r="D52" s="100">
        <v>8.401556015014648</v>
      </c>
      <c r="E52" s="100">
        <v>8.871451377868652</v>
      </c>
      <c r="F52" s="100">
        <v>37.831248142272635</v>
      </c>
      <c r="G52" s="100" t="s">
        <v>56</v>
      </c>
      <c r="H52" s="100">
        <v>-11.421424577835865</v>
      </c>
      <c r="I52" s="100">
        <v>107.45858030497664</v>
      </c>
      <c r="J52" s="100" t="s">
        <v>62</v>
      </c>
      <c r="K52" s="100">
        <v>1.8499784729447053</v>
      </c>
      <c r="L52" s="100">
        <v>0.08916521176987584</v>
      </c>
      <c r="M52" s="100">
        <v>0.43795664771903947</v>
      </c>
      <c r="N52" s="100">
        <v>0.09244832502304137</v>
      </c>
      <c r="O52" s="100">
        <v>0.07429883893825964</v>
      </c>
      <c r="P52" s="100">
        <v>0.0025577358821850054</v>
      </c>
      <c r="Q52" s="100">
        <v>0.009043777671567875</v>
      </c>
      <c r="R52" s="100">
        <v>0.00142293834083343</v>
      </c>
      <c r="S52" s="100">
        <v>0.0009747825737632128</v>
      </c>
      <c r="T52" s="100">
        <v>3.7663561622248777E-05</v>
      </c>
      <c r="U52" s="100">
        <v>0.00019779433374150055</v>
      </c>
      <c r="V52" s="100">
        <v>5.279908271464033E-05</v>
      </c>
      <c r="W52" s="100">
        <v>6.078447725838679E-05</v>
      </c>
      <c r="X52" s="100">
        <v>67.5</v>
      </c>
    </row>
    <row r="53" spans="1:24" s="100" customFormat="1" ht="12.75">
      <c r="A53" s="100">
        <v>1795</v>
      </c>
      <c r="B53" s="100">
        <v>138.86000061035156</v>
      </c>
      <c r="C53" s="100">
        <v>150.75999450683594</v>
      </c>
      <c r="D53" s="100">
        <v>8.738889694213867</v>
      </c>
      <c r="E53" s="100">
        <v>9.309672355651855</v>
      </c>
      <c r="F53" s="100">
        <v>33.584140208746405</v>
      </c>
      <c r="G53" s="100" t="s">
        <v>57</v>
      </c>
      <c r="H53" s="100">
        <v>20.16979248478107</v>
      </c>
      <c r="I53" s="100">
        <v>91.52979309513263</v>
      </c>
      <c r="J53" s="100" t="s">
        <v>60</v>
      </c>
      <c r="K53" s="100">
        <v>-1.1787342974018409</v>
      </c>
      <c r="L53" s="100">
        <v>-0.00048486505353658214</v>
      </c>
      <c r="M53" s="100">
        <v>0.28286797360970434</v>
      </c>
      <c r="N53" s="100">
        <v>-0.0009567564399551869</v>
      </c>
      <c r="O53" s="100">
        <v>-0.04671960282335284</v>
      </c>
      <c r="P53" s="100">
        <v>-5.5375421679425384E-05</v>
      </c>
      <c r="Q53" s="100">
        <v>0.006020393279577169</v>
      </c>
      <c r="R53" s="100">
        <v>-7.693585475508702E-05</v>
      </c>
      <c r="S53" s="100">
        <v>-0.0005603507847652244</v>
      </c>
      <c r="T53" s="100">
        <v>-3.932639533862321E-06</v>
      </c>
      <c r="U53" s="100">
        <v>0.00014294958978825777</v>
      </c>
      <c r="V53" s="100">
        <v>-6.0793836001101266E-06</v>
      </c>
      <c r="W53" s="100">
        <v>-3.3262435863583955E-05</v>
      </c>
      <c r="X53" s="100">
        <v>67.5</v>
      </c>
    </row>
    <row r="54" spans="1:24" s="100" customFormat="1" ht="12.75">
      <c r="A54" s="100">
        <v>1794</v>
      </c>
      <c r="B54" s="100">
        <v>99.77999877929688</v>
      </c>
      <c r="C54" s="100">
        <v>115.87999725341797</v>
      </c>
      <c r="D54" s="100">
        <v>9.276864051818848</v>
      </c>
      <c r="E54" s="100">
        <v>9.952812194824219</v>
      </c>
      <c r="F54" s="100">
        <v>22.554523602765105</v>
      </c>
      <c r="G54" s="100" t="s">
        <v>58</v>
      </c>
      <c r="H54" s="100">
        <v>25.53010786969255</v>
      </c>
      <c r="I54" s="100">
        <v>57.810106648989425</v>
      </c>
      <c r="J54" s="100" t="s">
        <v>61</v>
      </c>
      <c r="K54" s="100">
        <v>1.4258351259831594</v>
      </c>
      <c r="L54" s="100">
        <v>-0.089163893453834</v>
      </c>
      <c r="M54" s="100">
        <v>0.334352710153871</v>
      </c>
      <c r="N54" s="100">
        <v>-0.09244337410912964</v>
      </c>
      <c r="O54" s="100">
        <v>0.05777193245514303</v>
      </c>
      <c r="P54" s="100">
        <v>-0.0025571363682233557</v>
      </c>
      <c r="Q54" s="100">
        <v>0.006748687230267212</v>
      </c>
      <c r="R54" s="100">
        <v>-0.0014208569231512716</v>
      </c>
      <c r="S54" s="100">
        <v>0.0007976265191964411</v>
      </c>
      <c r="T54" s="100">
        <v>-3.745768573163102E-05</v>
      </c>
      <c r="U54" s="100">
        <v>0.00013670410834943085</v>
      </c>
      <c r="V54" s="100">
        <v>-5.2447919220405144E-05</v>
      </c>
      <c r="W54" s="100">
        <v>5.0875957347221534E-05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1796</v>
      </c>
      <c r="B56" s="24">
        <v>144.88</v>
      </c>
      <c r="C56" s="24">
        <v>156.78</v>
      </c>
      <c r="D56" s="24">
        <v>8.80688213738942</v>
      </c>
      <c r="E56" s="24">
        <v>8.954187891349246</v>
      </c>
      <c r="F56" s="24">
        <v>30.51323738711511</v>
      </c>
      <c r="G56" s="24" t="s">
        <v>59</v>
      </c>
      <c r="H56" s="24">
        <v>5.159221184607816</v>
      </c>
      <c r="I56" s="24">
        <v>82.53922118460781</v>
      </c>
      <c r="J56" s="24" t="s">
        <v>73</v>
      </c>
      <c r="K56" s="24">
        <v>3.106398794724426</v>
      </c>
      <c r="M56" s="24" t="s">
        <v>68</v>
      </c>
      <c r="N56" s="24">
        <v>2.233657580288836</v>
      </c>
      <c r="X56" s="24">
        <v>67.5</v>
      </c>
    </row>
    <row r="57" spans="1:24" ht="12.75" hidden="1">
      <c r="A57" s="24">
        <v>1793</v>
      </c>
      <c r="B57" s="24">
        <v>186.3800048828125</v>
      </c>
      <c r="C57" s="24">
        <v>177.97999572753906</v>
      </c>
      <c r="D57" s="24">
        <v>8.401556015014648</v>
      </c>
      <c r="E57" s="24">
        <v>8.871451377868652</v>
      </c>
      <c r="F57" s="24">
        <v>37.831248142272635</v>
      </c>
      <c r="G57" s="24" t="s">
        <v>56</v>
      </c>
      <c r="H57" s="24">
        <v>-11.421424577835865</v>
      </c>
      <c r="I57" s="24">
        <v>107.45858030497664</v>
      </c>
      <c r="J57" s="24" t="s">
        <v>62</v>
      </c>
      <c r="K57" s="24">
        <v>1.2484057255472896</v>
      </c>
      <c r="L57" s="24">
        <v>1.2034612802343594</v>
      </c>
      <c r="M57" s="24">
        <v>0.29554344104741104</v>
      </c>
      <c r="N57" s="24">
        <v>0.09203940265310974</v>
      </c>
      <c r="O57" s="24">
        <v>0.05013850544617193</v>
      </c>
      <c r="P57" s="24">
        <v>0.034523517191191684</v>
      </c>
      <c r="Q57" s="24">
        <v>0.006102966888781066</v>
      </c>
      <c r="R57" s="24">
        <v>0.0014166316189886423</v>
      </c>
      <c r="S57" s="24">
        <v>0.0006577624193228531</v>
      </c>
      <c r="T57" s="24">
        <v>0.0005079547534384059</v>
      </c>
      <c r="U57" s="24">
        <v>0.00013343698606716885</v>
      </c>
      <c r="V57" s="24">
        <v>5.2548302758424694E-05</v>
      </c>
      <c r="W57" s="24">
        <v>4.100196237487274E-05</v>
      </c>
      <c r="X57" s="24">
        <v>67.5</v>
      </c>
    </row>
    <row r="58" spans="1:24" ht="12.75" hidden="1">
      <c r="A58" s="24">
        <v>1794</v>
      </c>
      <c r="B58" s="24">
        <v>99.77999877929688</v>
      </c>
      <c r="C58" s="24">
        <v>115.87999725341797</v>
      </c>
      <c r="D58" s="24">
        <v>9.276864051818848</v>
      </c>
      <c r="E58" s="24">
        <v>9.952812194824219</v>
      </c>
      <c r="F58" s="24">
        <v>27.180990401942672</v>
      </c>
      <c r="G58" s="24" t="s">
        <v>57</v>
      </c>
      <c r="H58" s="24">
        <v>37.388329474323314</v>
      </c>
      <c r="I58" s="24">
        <v>69.66832825362019</v>
      </c>
      <c r="J58" s="24" t="s">
        <v>60</v>
      </c>
      <c r="K58" s="24">
        <v>-1.2390143465397236</v>
      </c>
      <c r="L58" s="24">
        <v>0.006548677959765754</v>
      </c>
      <c r="M58" s="24">
        <v>0.29371257983645443</v>
      </c>
      <c r="N58" s="24">
        <v>-0.0009527765836736675</v>
      </c>
      <c r="O58" s="24">
        <v>-0.04969215138049377</v>
      </c>
      <c r="P58" s="24">
        <v>0.0007494043358800303</v>
      </c>
      <c r="Q58" s="24">
        <v>0.006080879248888055</v>
      </c>
      <c r="R58" s="24">
        <v>-7.657593301130445E-05</v>
      </c>
      <c r="S58" s="24">
        <v>-0.0006444958235081959</v>
      </c>
      <c r="T58" s="24">
        <v>5.337572196379802E-05</v>
      </c>
      <c r="U58" s="24">
        <v>0.00013343488829287007</v>
      </c>
      <c r="V58" s="24">
        <v>-6.050997634032327E-06</v>
      </c>
      <c r="W58" s="24">
        <v>-3.987762898434564E-05</v>
      </c>
      <c r="X58" s="24">
        <v>67.5</v>
      </c>
    </row>
    <row r="59" spans="1:24" ht="12.75" hidden="1">
      <c r="A59" s="24">
        <v>1795</v>
      </c>
      <c r="B59" s="24">
        <v>138.86000061035156</v>
      </c>
      <c r="C59" s="24">
        <v>150.75999450683594</v>
      </c>
      <c r="D59" s="24">
        <v>8.738889694213867</v>
      </c>
      <c r="E59" s="24">
        <v>9.309672355651855</v>
      </c>
      <c r="F59" s="24">
        <v>23.40474520684792</v>
      </c>
      <c r="G59" s="24" t="s">
        <v>58</v>
      </c>
      <c r="H59" s="24">
        <v>-7.573002553775439</v>
      </c>
      <c r="I59" s="24">
        <v>63.78699805657613</v>
      </c>
      <c r="J59" s="24" t="s">
        <v>61</v>
      </c>
      <c r="K59" s="24">
        <v>0.15284078201840046</v>
      </c>
      <c r="L59" s="24">
        <v>1.2034434626688129</v>
      </c>
      <c r="M59" s="24">
        <v>0.032845791084382556</v>
      </c>
      <c r="N59" s="24">
        <v>-0.09203447102864702</v>
      </c>
      <c r="O59" s="24">
        <v>0.006675314191399808</v>
      </c>
      <c r="P59" s="24">
        <v>0.034515382547378376</v>
      </c>
      <c r="Q59" s="24">
        <v>0.0005187604514616329</v>
      </c>
      <c r="R59" s="24">
        <v>-0.001414560451306988</v>
      </c>
      <c r="S59" s="24">
        <v>0.00013144022882643396</v>
      </c>
      <c r="T59" s="24">
        <v>0.0005051426173324867</v>
      </c>
      <c r="U59" s="24">
        <v>7.482225331433475E-07</v>
      </c>
      <c r="V59" s="24">
        <v>-5.219875046803323E-05</v>
      </c>
      <c r="W59" s="24">
        <v>9.536017259703144E-06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1796</v>
      </c>
      <c r="B61" s="24">
        <v>144.88</v>
      </c>
      <c r="C61" s="24">
        <v>156.78</v>
      </c>
      <c r="D61" s="24">
        <v>8.80688213738942</v>
      </c>
      <c r="E61" s="24">
        <v>8.954187891349246</v>
      </c>
      <c r="F61" s="24">
        <v>24.67963615960946</v>
      </c>
      <c r="G61" s="24" t="s">
        <v>59</v>
      </c>
      <c r="H61" s="24">
        <v>-10.620844886756132</v>
      </c>
      <c r="I61" s="24">
        <v>66.75915511324386</v>
      </c>
      <c r="J61" s="24" t="s">
        <v>73</v>
      </c>
      <c r="K61" s="24">
        <v>3.096910433928962</v>
      </c>
      <c r="M61" s="24" t="s">
        <v>68</v>
      </c>
      <c r="N61" s="24">
        <v>2.4214338995729285</v>
      </c>
      <c r="X61" s="24">
        <v>67.5</v>
      </c>
    </row>
    <row r="62" spans="1:24" ht="12.75" hidden="1">
      <c r="A62" s="24">
        <v>1795</v>
      </c>
      <c r="B62" s="24">
        <v>138.86000061035156</v>
      </c>
      <c r="C62" s="24">
        <v>150.75999450683594</v>
      </c>
      <c r="D62" s="24">
        <v>8.738889694213867</v>
      </c>
      <c r="E62" s="24">
        <v>9.309672355651855</v>
      </c>
      <c r="F62" s="24">
        <v>29.818576494971072</v>
      </c>
      <c r="G62" s="24" t="s">
        <v>56</v>
      </c>
      <c r="H62" s="24">
        <v>9.90717252589242</v>
      </c>
      <c r="I62" s="24">
        <v>81.26717313624398</v>
      </c>
      <c r="J62" s="24" t="s">
        <v>62</v>
      </c>
      <c r="K62" s="24">
        <v>1.0595941811602194</v>
      </c>
      <c r="L62" s="24">
        <v>1.3780270685960596</v>
      </c>
      <c r="M62" s="24">
        <v>0.25084462501879645</v>
      </c>
      <c r="N62" s="24">
        <v>0.09426402759461165</v>
      </c>
      <c r="O62" s="24">
        <v>0.04255524879818853</v>
      </c>
      <c r="P62" s="24">
        <v>0.03953121947099365</v>
      </c>
      <c r="Q62" s="24">
        <v>0.005179933967147626</v>
      </c>
      <c r="R62" s="24">
        <v>0.0014509979693753264</v>
      </c>
      <c r="S62" s="24">
        <v>0.0005582753624589461</v>
      </c>
      <c r="T62" s="24">
        <v>0.0005816789038160551</v>
      </c>
      <c r="U62" s="24">
        <v>0.00011330777518231885</v>
      </c>
      <c r="V62" s="24">
        <v>5.3864941936921485E-05</v>
      </c>
      <c r="W62" s="24">
        <v>3.481056427426339E-05</v>
      </c>
      <c r="X62" s="24">
        <v>67.5</v>
      </c>
    </row>
    <row r="63" spans="1:24" ht="12.75" hidden="1">
      <c r="A63" s="24">
        <v>1793</v>
      </c>
      <c r="B63" s="24">
        <v>186.3800048828125</v>
      </c>
      <c r="C63" s="24">
        <v>177.97999572753906</v>
      </c>
      <c r="D63" s="24">
        <v>8.401556015014648</v>
      </c>
      <c r="E63" s="24">
        <v>8.871451377868652</v>
      </c>
      <c r="F63" s="24">
        <v>37.43304444789402</v>
      </c>
      <c r="G63" s="24" t="s">
        <v>57</v>
      </c>
      <c r="H63" s="24">
        <v>-12.552510803413199</v>
      </c>
      <c r="I63" s="24">
        <v>106.3274940793993</v>
      </c>
      <c r="J63" s="24" t="s">
        <v>60</v>
      </c>
      <c r="K63" s="24">
        <v>0.07840826520629599</v>
      </c>
      <c r="L63" s="24">
        <v>-0.00749713120455168</v>
      </c>
      <c r="M63" s="24">
        <v>-0.015717679078674197</v>
      </c>
      <c r="N63" s="24">
        <v>-0.0009745152173453225</v>
      </c>
      <c r="O63" s="24">
        <v>0.0036068750316480937</v>
      </c>
      <c r="P63" s="24">
        <v>-0.0008578957840798549</v>
      </c>
      <c r="Q63" s="24">
        <v>-0.0001887875885354124</v>
      </c>
      <c r="R63" s="24">
        <v>-7.83822594609356E-05</v>
      </c>
      <c r="S63" s="24">
        <v>8.476054477641167E-05</v>
      </c>
      <c r="T63" s="24">
        <v>-6.109732597358579E-05</v>
      </c>
      <c r="U63" s="24">
        <v>4.883273076173837E-06</v>
      </c>
      <c r="V63" s="24">
        <v>-6.184825447740029E-06</v>
      </c>
      <c r="W63" s="24">
        <v>6.4182893195182824E-06</v>
      </c>
      <c r="X63" s="24">
        <v>67.5</v>
      </c>
    </row>
    <row r="64" spans="1:24" ht="12.75" hidden="1">
      <c r="A64" s="24">
        <v>1794</v>
      </c>
      <c r="B64" s="24">
        <v>99.77999877929688</v>
      </c>
      <c r="C64" s="24">
        <v>115.87999725341797</v>
      </c>
      <c r="D64" s="24">
        <v>9.276864051818848</v>
      </c>
      <c r="E64" s="24">
        <v>9.952812194824219</v>
      </c>
      <c r="F64" s="24">
        <v>27.180990401942672</v>
      </c>
      <c r="G64" s="24" t="s">
        <v>58</v>
      </c>
      <c r="H64" s="24">
        <v>37.388329474323314</v>
      </c>
      <c r="I64" s="24">
        <v>69.66832825362019</v>
      </c>
      <c r="J64" s="24" t="s">
        <v>61</v>
      </c>
      <c r="K64" s="24">
        <v>1.0566891561362475</v>
      </c>
      <c r="L64" s="24">
        <v>-1.3780066744421635</v>
      </c>
      <c r="M64" s="24">
        <v>0.25035171352559266</v>
      </c>
      <c r="N64" s="24">
        <v>-0.09425899012003508</v>
      </c>
      <c r="O64" s="24">
        <v>0.04240211849403046</v>
      </c>
      <c r="P64" s="24">
        <v>-0.03952190946408746</v>
      </c>
      <c r="Q64" s="24">
        <v>0.00517649255291889</v>
      </c>
      <c r="R64" s="24">
        <v>-0.0014488793353944695</v>
      </c>
      <c r="S64" s="24">
        <v>0.0005518034345470074</v>
      </c>
      <c r="T64" s="24">
        <v>-0.0005784612898920073</v>
      </c>
      <c r="U64" s="24">
        <v>0.00011320249803264249</v>
      </c>
      <c r="V64" s="24">
        <v>-5.350868998629017E-05</v>
      </c>
      <c r="W64" s="24">
        <v>3.421375377393688E-05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1796</v>
      </c>
      <c r="B66" s="24">
        <v>144.88</v>
      </c>
      <c r="C66" s="24">
        <v>156.78</v>
      </c>
      <c r="D66" s="24">
        <v>8.80688213738942</v>
      </c>
      <c r="E66" s="24">
        <v>8.954187891349246</v>
      </c>
      <c r="F66" s="24">
        <v>34.82692094230829</v>
      </c>
      <c r="G66" s="24" t="s">
        <v>59</v>
      </c>
      <c r="H66" s="24">
        <v>16.8278644218162</v>
      </c>
      <c r="I66" s="24">
        <v>94.2078644218162</v>
      </c>
      <c r="J66" s="24" t="s">
        <v>73</v>
      </c>
      <c r="K66" s="24">
        <v>3.784106261996628</v>
      </c>
      <c r="M66" s="24" t="s">
        <v>68</v>
      </c>
      <c r="N66" s="24">
        <v>2.563953952417696</v>
      </c>
      <c r="X66" s="24">
        <v>67.5</v>
      </c>
    </row>
    <row r="67" spans="1:24" ht="12.75" hidden="1">
      <c r="A67" s="24">
        <v>1795</v>
      </c>
      <c r="B67" s="24">
        <v>138.86000061035156</v>
      </c>
      <c r="C67" s="24">
        <v>150.75999450683594</v>
      </c>
      <c r="D67" s="24">
        <v>8.738889694213867</v>
      </c>
      <c r="E67" s="24">
        <v>9.309672355651855</v>
      </c>
      <c r="F67" s="24">
        <v>29.818576494971072</v>
      </c>
      <c r="G67" s="24" t="s">
        <v>56</v>
      </c>
      <c r="H67" s="24">
        <v>9.90717252589242</v>
      </c>
      <c r="I67" s="24">
        <v>81.26717313624398</v>
      </c>
      <c r="J67" s="24" t="s">
        <v>62</v>
      </c>
      <c r="K67" s="24">
        <v>1.4981324120851576</v>
      </c>
      <c r="L67" s="24">
        <v>1.1832764841309005</v>
      </c>
      <c r="M67" s="24">
        <v>0.3546629339685234</v>
      </c>
      <c r="N67" s="24">
        <v>0.09459113688428236</v>
      </c>
      <c r="O67" s="24">
        <v>0.06016762492248657</v>
      </c>
      <c r="P67" s="24">
        <v>0.033944265625503074</v>
      </c>
      <c r="Q67" s="24">
        <v>0.007323955063082582</v>
      </c>
      <c r="R67" s="24">
        <v>0.0014560017539014414</v>
      </c>
      <c r="S67" s="24">
        <v>0.0007893590154906428</v>
      </c>
      <c r="T67" s="24">
        <v>0.0004994400597229885</v>
      </c>
      <c r="U67" s="24">
        <v>0.00016021029828152582</v>
      </c>
      <c r="V67" s="24">
        <v>5.401416868546788E-05</v>
      </c>
      <c r="W67" s="24">
        <v>4.92106477425786E-05</v>
      </c>
      <c r="X67" s="24">
        <v>67.5</v>
      </c>
    </row>
    <row r="68" spans="1:24" ht="12.75" hidden="1">
      <c r="A68" s="24">
        <v>1794</v>
      </c>
      <c r="B68" s="24">
        <v>99.77999877929688</v>
      </c>
      <c r="C68" s="24">
        <v>115.87999725341797</v>
      </c>
      <c r="D68" s="24">
        <v>9.276864051818848</v>
      </c>
      <c r="E68" s="24">
        <v>9.952812194824219</v>
      </c>
      <c r="F68" s="24">
        <v>22.554523602765105</v>
      </c>
      <c r="G68" s="24" t="s">
        <v>57</v>
      </c>
      <c r="H68" s="24">
        <v>25.53010786969255</v>
      </c>
      <c r="I68" s="24">
        <v>57.810106648989425</v>
      </c>
      <c r="J68" s="24" t="s">
        <v>60</v>
      </c>
      <c r="K68" s="24">
        <v>-0.3403852818428351</v>
      </c>
      <c r="L68" s="24">
        <v>0.006439595682570069</v>
      </c>
      <c r="M68" s="24">
        <v>0.07665134120831431</v>
      </c>
      <c r="N68" s="24">
        <v>-0.0009785133881116165</v>
      </c>
      <c r="O68" s="24">
        <v>-0.014301940070029051</v>
      </c>
      <c r="P68" s="24">
        <v>0.0007367980439284732</v>
      </c>
      <c r="Q68" s="24">
        <v>0.0013946720950745242</v>
      </c>
      <c r="R68" s="24">
        <v>-7.862874358315518E-05</v>
      </c>
      <c r="S68" s="24">
        <v>-0.000238937464690109</v>
      </c>
      <c r="T68" s="24">
        <v>5.246392341046783E-05</v>
      </c>
      <c r="U68" s="24">
        <v>1.7900556361675664E-05</v>
      </c>
      <c r="V68" s="24">
        <v>-6.206970383630598E-06</v>
      </c>
      <c r="W68" s="24">
        <v>-1.6438037400929207E-05</v>
      </c>
      <c r="X68" s="24">
        <v>67.5</v>
      </c>
    </row>
    <row r="69" spans="1:24" ht="12.75" hidden="1">
      <c r="A69" s="24">
        <v>1793</v>
      </c>
      <c r="B69" s="24">
        <v>186.3800048828125</v>
      </c>
      <c r="C69" s="24">
        <v>177.97999572753906</v>
      </c>
      <c r="D69" s="24">
        <v>8.401556015014648</v>
      </c>
      <c r="E69" s="24">
        <v>8.871451377868652</v>
      </c>
      <c r="F69" s="24">
        <v>31.973907478083078</v>
      </c>
      <c r="G69" s="24" t="s">
        <v>58</v>
      </c>
      <c r="H69" s="24">
        <v>-28.059033513426414</v>
      </c>
      <c r="I69" s="24">
        <v>90.82097136938609</v>
      </c>
      <c r="J69" s="24" t="s">
        <v>61</v>
      </c>
      <c r="K69" s="24">
        <v>-1.4589511931674979</v>
      </c>
      <c r="L69" s="24">
        <v>1.183258961303328</v>
      </c>
      <c r="M69" s="24">
        <v>-0.34628076559654275</v>
      </c>
      <c r="N69" s="24">
        <v>-0.094586075553489</v>
      </c>
      <c r="O69" s="24">
        <v>-0.05844311421413411</v>
      </c>
      <c r="P69" s="24">
        <v>0.03393626817281436</v>
      </c>
      <c r="Q69" s="24">
        <v>-0.0071899379352866055</v>
      </c>
      <c r="R69" s="24">
        <v>-0.0014538771021123512</v>
      </c>
      <c r="S69" s="24">
        <v>-0.0007523274176206925</v>
      </c>
      <c r="T69" s="24">
        <v>0.0004966768667820989</v>
      </c>
      <c r="U69" s="24">
        <v>-0.00015920712847544846</v>
      </c>
      <c r="V69" s="24">
        <v>-5.3656350392464375E-05</v>
      </c>
      <c r="W69" s="24">
        <v>-4.638403580597325E-05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1796</v>
      </c>
      <c r="B71" s="24">
        <v>144.88</v>
      </c>
      <c r="C71" s="24">
        <v>156.78</v>
      </c>
      <c r="D71" s="24">
        <v>8.80688213738942</v>
      </c>
      <c r="E71" s="24">
        <v>8.954187891349246</v>
      </c>
      <c r="F71" s="24">
        <v>30.51323738711511</v>
      </c>
      <c r="G71" s="24" t="s">
        <v>59</v>
      </c>
      <c r="H71" s="24">
        <v>5.159221184607816</v>
      </c>
      <c r="I71" s="24">
        <v>82.53922118460781</v>
      </c>
      <c r="J71" s="24" t="s">
        <v>73</v>
      </c>
      <c r="K71" s="24">
        <v>3.7144459140935417</v>
      </c>
      <c r="M71" s="24" t="s">
        <v>68</v>
      </c>
      <c r="N71" s="24">
        <v>2.7399510858158513</v>
      </c>
      <c r="X71" s="24">
        <v>67.5</v>
      </c>
    </row>
    <row r="72" spans="1:24" ht="12.75" hidden="1">
      <c r="A72" s="24">
        <v>1794</v>
      </c>
      <c r="B72" s="24">
        <v>99.77999877929688</v>
      </c>
      <c r="C72" s="24">
        <v>115.87999725341797</v>
      </c>
      <c r="D72" s="24">
        <v>9.276864051818848</v>
      </c>
      <c r="E72" s="24">
        <v>9.952812194824219</v>
      </c>
      <c r="F72" s="24">
        <v>23.265137021011626</v>
      </c>
      <c r="G72" s="24" t="s">
        <v>56</v>
      </c>
      <c r="H72" s="24">
        <v>27.3515002528151</v>
      </c>
      <c r="I72" s="24">
        <v>59.631499032111975</v>
      </c>
      <c r="J72" s="24" t="s">
        <v>62</v>
      </c>
      <c r="K72" s="24">
        <v>1.3071636192806255</v>
      </c>
      <c r="L72" s="24">
        <v>1.3770948169817225</v>
      </c>
      <c r="M72" s="24">
        <v>0.3094529375861031</v>
      </c>
      <c r="N72" s="24">
        <v>0.09621523015531262</v>
      </c>
      <c r="O72" s="24">
        <v>0.05249835015053216</v>
      </c>
      <c r="P72" s="24">
        <v>0.03950466859301272</v>
      </c>
      <c r="Q72" s="24">
        <v>0.006390187332915679</v>
      </c>
      <c r="R72" s="24">
        <v>0.0014811176497467355</v>
      </c>
      <c r="S72" s="24">
        <v>0.0006887612625048624</v>
      </c>
      <c r="T72" s="24">
        <v>0.0005812678147632955</v>
      </c>
      <c r="U72" s="24">
        <v>0.00013973346936064297</v>
      </c>
      <c r="V72" s="24">
        <v>5.4991585197977285E-05</v>
      </c>
      <c r="W72" s="24">
        <v>4.293723635161546E-05</v>
      </c>
      <c r="X72" s="24">
        <v>67.5</v>
      </c>
    </row>
    <row r="73" spans="1:24" ht="12.75" hidden="1">
      <c r="A73" s="24">
        <v>1793</v>
      </c>
      <c r="B73" s="24">
        <v>186.3800048828125</v>
      </c>
      <c r="C73" s="24">
        <v>177.97999572753906</v>
      </c>
      <c r="D73" s="24">
        <v>8.401556015014648</v>
      </c>
      <c r="E73" s="24">
        <v>8.871451377868652</v>
      </c>
      <c r="F73" s="24">
        <v>31.973907478083078</v>
      </c>
      <c r="G73" s="24" t="s">
        <v>57</v>
      </c>
      <c r="H73" s="24">
        <v>-28.059033513426414</v>
      </c>
      <c r="I73" s="24">
        <v>90.82097136938609</v>
      </c>
      <c r="J73" s="24" t="s">
        <v>60</v>
      </c>
      <c r="K73" s="24">
        <v>1.2765604704404891</v>
      </c>
      <c r="L73" s="24">
        <v>-0.007491364016113247</v>
      </c>
      <c r="M73" s="24">
        <v>-0.3029453708014122</v>
      </c>
      <c r="N73" s="24">
        <v>-0.0009939762291136035</v>
      </c>
      <c r="O73" s="24">
        <v>0.05114439265605863</v>
      </c>
      <c r="P73" s="24">
        <v>-0.0008574172115303966</v>
      </c>
      <c r="Q73" s="24">
        <v>-0.006287852596770072</v>
      </c>
      <c r="R73" s="24">
        <v>-7.992631797949231E-05</v>
      </c>
      <c r="S73" s="24">
        <v>0.0006589544223208729</v>
      </c>
      <c r="T73" s="24">
        <v>-6.107968153750821E-05</v>
      </c>
      <c r="U73" s="24">
        <v>-0.00013903761668164306</v>
      </c>
      <c r="V73" s="24">
        <v>-6.297598966030049E-06</v>
      </c>
      <c r="W73" s="24">
        <v>4.063949298065561E-05</v>
      </c>
      <c r="X73" s="24">
        <v>67.5</v>
      </c>
    </row>
    <row r="74" spans="1:24" ht="12.75" hidden="1">
      <c r="A74" s="24">
        <v>1795</v>
      </c>
      <c r="B74" s="24">
        <v>138.86000061035156</v>
      </c>
      <c r="C74" s="24">
        <v>150.75999450683594</v>
      </c>
      <c r="D74" s="24">
        <v>8.738889694213867</v>
      </c>
      <c r="E74" s="24">
        <v>9.309672355651855</v>
      </c>
      <c r="F74" s="24">
        <v>33.584140208746405</v>
      </c>
      <c r="G74" s="24" t="s">
        <v>58</v>
      </c>
      <c r="H74" s="24">
        <v>20.16979248478107</v>
      </c>
      <c r="I74" s="24">
        <v>91.52979309513263</v>
      </c>
      <c r="J74" s="24" t="s">
        <v>61</v>
      </c>
      <c r="K74" s="24">
        <v>-0.2811940484426746</v>
      </c>
      <c r="L74" s="24">
        <v>-1.3770744404073085</v>
      </c>
      <c r="M74" s="24">
        <v>-0.06312862180234484</v>
      </c>
      <c r="N74" s="24">
        <v>-0.0962100957545295</v>
      </c>
      <c r="O74" s="24">
        <v>-0.011846006431315854</v>
      </c>
      <c r="P74" s="24">
        <v>-0.03949536271980721</v>
      </c>
      <c r="Q74" s="24">
        <v>-0.0011390363782811607</v>
      </c>
      <c r="R74" s="24">
        <v>-0.0014789595248300524</v>
      </c>
      <c r="S74" s="24">
        <v>-0.00020042740838282732</v>
      </c>
      <c r="T74" s="24">
        <v>-0.0005780497772536318</v>
      </c>
      <c r="U74" s="24">
        <v>-1.39277997921509E-05</v>
      </c>
      <c r="V74" s="24">
        <v>-5.4629796721655956E-05</v>
      </c>
      <c r="W74" s="24">
        <v>-1.3857773117991636E-05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1796</v>
      </c>
      <c r="B76" s="24">
        <v>144.88</v>
      </c>
      <c r="C76" s="24">
        <v>156.78</v>
      </c>
      <c r="D76" s="24">
        <v>8.80688213738942</v>
      </c>
      <c r="E76" s="24">
        <v>8.954187891349246</v>
      </c>
      <c r="F76" s="24">
        <v>34.82692094230829</v>
      </c>
      <c r="G76" s="24" t="s">
        <v>59</v>
      </c>
      <c r="H76" s="24">
        <v>16.8278644218162</v>
      </c>
      <c r="I76" s="24">
        <v>94.2078644218162</v>
      </c>
      <c r="J76" s="24" t="s">
        <v>73</v>
      </c>
      <c r="K76" s="24">
        <v>3.443683633755449</v>
      </c>
      <c r="M76" s="24" t="s">
        <v>68</v>
      </c>
      <c r="N76" s="24">
        <v>1.7958589927391462</v>
      </c>
      <c r="X76" s="24">
        <v>67.5</v>
      </c>
    </row>
    <row r="77" spans="1:24" ht="12.75" hidden="1">
      <c r="A77" s="24">
        <v>1794</v>
      </c>
      <c r="B77" s="24">
        <v>99.77999877929688</v>
      </c>
      <c r="C77" s="24">
        <v>115.87999725341797</v>
      </c>
      <c r="D77" s="24">
        <v>9.276864051818848</v>
      </c>
      <c r="E77" s="24">
        <v>9.952812194824219</v>
      </c>
      <c r="F77" s="24">
        <v>23.265137021011626</v>
      </c>
      <c r="G77" s="24" t="s">
        <v>56</v>
      </c>
      <c r="H77" s="24">
        <v>27.3515002528151</v>
      </c>
      <c r="I77" s="24">
        <v>59.631499032111975</v>
      </c>
      <c r="J77" s="24" t="s">
        <v>62</v>
      </c>
      <c r="K77" s="24">
        <v>1.799000519749716</v>
      </c>
      <c r="L77" s="24">
        <v>0.10841775640091073</v>
      </c>
      <c r="M77" s="24">
        <v>0.42588809865417615</v>
      </c>
      <c r="N77" s="24">
        <v>0.09399660178089256</v>
      </c>
      <c r="O77" s="24">
        <v>0.07225137453893264</v>
      </c>
      <c r="P77" s="24">
        <v>0.0031104365836019322</v>
      </c>
      <c r="Q77" s="24">
        <v>0.008794678781906883</v>
      </c>
      <c r="R77" s="24">
        <v>0.0014469491350789013</v>
      </c>
      <c r="S77" s="24">
        <v>0.0009479545906564275</v>
      </c>
      <c r="T77" s="24">
        <v>4.576662321991868E-05</v>
      </c>
      <c r="U77" s="24">
        <v>0.00019236823095362601</v>
      </c>
      <c r="V77" s="24">
        <v>5.3703932361388376E-05</v>
      </c>
      <c r="W77" s="24">
        <v>5.910792948541266E-05</v>
      </c>
      <c r="X77" s="24">
        <v>67.5</v>
      </c>
    </row>
    <row r="78" spans="1:24" ht="12.75" hidden="1">
      <c r="A78" s="24">
        <v>1795</v>
      </c>
      <c r="B78" s="24">
        <v>138.86000061035156</v>
      </c>
      <c r="C78" s="24">
        <v>150.75999450683594</v>
      </c>
      <c r="D78" s="24">
        <v>8.738889694213867</v>
      </c>
      <c r="E78" s="24">
        <v>9.309672355651855</v>
      </c>
      <c r="F78" s="24">
        <v>23.40474520684792</v>
      </c>
      <c r="G78" s="24" t="s">
        <v>57</v>
      </c>
      <c r="H78" s="24">
        <v>-7.573002553775439</v>
      </c>
      <c r="I78" s="24">
        <v>63.78699805657613</v>
      </c>
      <c r="J78" s="24" t="s">
        <v>60</v>
      </c>
      <c r="K78" s="24">
        <v>0.9325309126543337</v>
      </c>
      <c r="L78" s="24">
        <v>-0.000588203846074223</v>
      </c>
      <c r="M78" s="24">
        <v>-0.2248888956226423</v>
      </c>
      <c r="N78" s="24">
        <v>-0.0009713899968462749</v>
      </c>
      <c r="O78" s="24">
        <v>0.036783469618927686</v>
      </c>
      <c r="P78" s="24">
        <v>-6.750568422874388E-05</v>
      </c>
      <c r="Q78" s="24">
        <v>-0.004838318777170212</v>
      </c>
      <c r="R78" s="24">
        <v>-7.807544313543685E-05</v>
      </c>
      <c r="S78" s="24">
        <v>0.00042640709674622725</v>
      </c>
      <c r="T78" s="24">
        <v>-4.826991382985055E-06</v>
      </c>
      <c r="U78" s="24">
        <v>-0.00011822547634381516</v>
      </c>
      <c r="V78" s="24">
        <v>-6.154131746283838E-06</v>
      </c>
      <c r="W78" s="24">
        <v>2.4817695033625708E-05</v>
      </c>
      <c r="X78" s="24">
        <v>67.5</v>
      </c>
    </row>
    <row r="79" spans="1:24" ht="12.75" hidden="1">
      <c r="A79" s="24">
        <v>1793</v>
      </c>
      <c r="B79" s="24">
        <v>186.3800048828125</v>
      </c>
      <c r="C79" s="24">
        <v>177.97999572753906</v>
      </c>
      <c r="D79" s="24">
        <v>8.401556015014648</v>
      </c>
      <c r="E79" s="24">
        <v>8.871451377868652</v>
      </c>
      <c r="F79" s="24">
        <v>37.43304444789402</v>
      </c>
      <c r="G79" s="24" t="s">
        <v>58</v>
      </c>
      <c r="H79" s="24">
        <v>-12.552510803413199</v>
      </c>
      <c r="I79" s="24">
        <v>106.3274940793993</v>
      </c>
      <c r="J79" s="24" t="s">
        <v>61</v>
      </c>
      <c r="K79" s="24">
        <v>-1.5384371833142307</v>
      </c>
      <c r="L79" s="24">
        <v>-0.1084161607844637</v>
      </c>
      <c r="M79" s="24">
        <v>-0.3616706474140493</v>
      </c>
      <c r="N79" s="24">
        <v>-0.09399158232432157</v>
      </c>
      <c r="O79" s="24">
        <v>-0.062187116716877516</v>
      </c>
      <c r="P79" s="24">
        <v>-0.0031097039607020584</v>
      </c>
      <c r="Q79" s="24">
        <v>-0.007344184521606554</v>
      </c>
      <c r="R79" s="24">
        <v>-0.0014448411762836724</v>
      </c>
      <c r="S79" s="24">
        <v>-0.000846637403964087</v>
      </c>
      <c r="T79" s="24">
        <v>-4.551136072611528E-05</v>
      </c>
      <c r="U79" s="24">
        <v>-0.00015175069365082192</v>
      </c>
      <c r="V79" s="24">
        <v>-5.335015476571702E-05</v>
      </c>
      <c r="W79" s="24">
        <v>-5.364540372921491E-05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1796</v>
      </c>
      <c r="B81" s="100">
        <v>144.82</v>
      </c>
      <c r="C81" s="100">
        <v>161.42</v>
      </c>
      <c r="D81" s="100">
        <v>8.554635721295652</v>
      </c>
      <c r="E81" s="100">
        <v>8.785761266520558</v>
      </c>
      <c r="F81" s="100">
        <v>23.906359742270247</v>
      </c>
      <c r="G81" s="100" t="s">
        <v>59</v>
      </c>
      <c r="H81" s="100">
        <v>-10.745931442339227</v>
      </c>
      <c r="I81" s="100">
        <v>66.57406855766077</v>
      </c>
      <c r="J81" s="100" t="s">
        <v>73</v>
      </c>
      <c r="K81" s="100">
        <v>2.928623369388246</v>
      </c>
      <c r="M81" s="100" t="s">
        <v>68</v>
      </c>
      <c r="N81" s="100">
        <v>1.5396322021717979</v>
      </c>
      <c r="X81" s="100">
        <v>67.5</v>
      </c>
    </row>
    <row r="82" spans="1:24" s="100" customFormat="1" ht="12.75">
      <c r="A82" s="100">
        <v>1793</v>
      </c>
      <c r="B82" s="100">
        <v>175.4600067138672</v>
      </c>
      <c r="C82" s="100">
        <v>181.4600067138672</v>
      </c>
      <c r="D82" s="100">
        <v>8.477818489074707</v>
      </c>
      <c r="E82" s="100">
        <v>8.720948219299316</v>
      </c>
      <c r="F82" s="100">
        <v>36.52583336827647</v>
      </c>
      <c r="G82" s="100" t="s">
        <v>56</v>
      </c>
      <c r="H82" s="100">
        <v>-5.189759086500231</v>
      </c>
      <c r="I82" s="100">
        <v>102.77024762736696</v>
      </c>
      <c r="J82" s="100" t="s">
        <v>62</v>
      </c>
      <c r="K82" s="100">
        <v>1.6536370567787362</v>
      </c>
      <c r="L82" s="100">
        <v>0.1537865748803638</v>
      </c>
      <c r="M82" s="100">
        <v>0.3914756009523753</v>
      </c>
      <c r="N82" s="100">
        <v>0.1127166659933026</v>
      </c>
      <c r="O82" s="100">
        <v>0.06641330213240973</v>
      </c>
      <c r="P82" s="100">
        <v>0.0044115680071715015</v>
      </c>
      <c r="Q82" s="100">
        <v>0.008083927738618237</v>
      </c>
      <c r="R82" s="100">
        <v>0.0017349377476966671</v>
      </c>
      <c r="S82" s="100">
        <v>0.0008713142290538722</v>
      </c>
      <c r="T82" s="100">
        <v>6.49484536830479E-05</v>
      </c>
      <c r="U82" s="100">
        <v>0.00017679692075157598</v>
      </c>
      <c r="V82" s="100">
        <v>6.437669191318477E-05</v>
      </c>
      <c r="W82" s="100">
        <v>5.433158406527074E-05</v>
      </c>
      <c r="X82" s="100">
        <v>67.5</v>
      </c>
    </row>
    <row r="83" spans="1:24" s="100" customFormat="1" ht="12.75">
      <c r="A83" s="100">
        <v>1795</v>
      </c>
      <c r="B83" s="100">
        <v>143.36000061035156</v>
      </c>
      <c r="C83" s="100">
        <v>151.66000366210938</v>
      </c>
      <c r="D83" s="100">
        <v>8.31497859954834</v>
      </c>
      <c r="E83" s="100">
        <v>9.614852905273438</v>
      </c>
      <c r="F83" s="100">
        <v>33.89187636546396</v>
      </c>
      <c r="G83" s="100" t="s">
        <v>57</v>
      </c>
      <c r="H83" s="100">
        <v>21.235930345111</v>
      </c>
      <c r="I83" s="100">
        <v>97.09593095546256</v>
      </c>
      <c r="J83" s="100" t="s">
        <v>60</v>
      </c>
      <c r="K83" s="100">
        <v>-1.22578048803773</v>
      </c>
      <c r="L83" s="100">
        <v>-0.0008361516128645029</v>
      </c>
      <c r="M83" s="100">
        <v>0.2931548962837347</v>
      </c>
      <c r="N83" s="100">
        <v>-0.001166304258897106</v>
      </c>
      <c r="O83" s="100">
        <v>-0.048745769648409064</v>
      </c>
      <c r="P83" s="100">
        <v>-9.557041283895747E-05</v>
      </c>
      <c r="Q83" s="100">
        <v>0.006192154963088906</v>
      </c>
      <c r="R83" s="100">
        <v>-9.378305147791016E-05</v>
      </c>
      <c r="S83" s="100">
        <v>-0.0005980914196366014</v>
      </c>
      <c r="T83" s="100">
        <v>-6.796644754861165E-06</v>
      </c>
      <c r="U83" s="100">
        <v>0.00014400238978954248</v>
      </c>
      <c r="V83" s="100">
        <v>-7.409597875815071E-06</v>
      </c>
      <c r="W83" s="100">
        <v>-3.5954364256971816E-05</v>
      </c>
      <c r="X83" s="100">
        <v>67.5</v>
      </c>
    </row>
    <row r="84" spans="1:24" s="100" customFormat="1" ht="12.75">
      <c r="A84" s="100">
        <v>1794</v>
      </c>
      <c r="B84" s="100">
        <v>107.5999984741211</v>
      </c>
      <c r="C84" s="100">
        <v>114.69999694824219</v>
      </c>
      <c r="D84" s="100">
        <v>9.140454292297363</v>
      </c>
      <c r="E84" s="100">
        <v>9.815993309020996</v>
      </c>
      <c r="F84" s="100">
        <v>24.45747403094189</v>
      </c>
      <c r="G84" s="100" t="s">
        <v>58</v>
      </c>
      <c r="H84" s="100">
        <v>23.5440694977826</v>
      </c>
      <c r="I84" s="100">
        <v>63.644067971903695</v>
      </c>
      <c r="J84" s="100" t="s">
        <v>61</v>
      </c>
      <c r="K84" s="100">
        <v>1.109944913361841</v>
      </c>
      <c r="L84" s="100">
        <v>-0.15378430174733065</v>
      </c>
      <c r="M84" s="100">
        <v>0.25944817001839915</v>
      </c>
      <c r="N84" s="100">
        <v>-0.11271063182779793</v>
      </c>
      <c r="O84" s="100">
        <v>0.04510628161924878</v>
      </c>
      <c r="P84" s="100">
        <v>-0.004410532686432436</v>
      </c>
      <c r="Q84" s="100">
        <v>0.005196836017837661</v>
      </c>
      <c r="R84" s="100">
        <v>-0.0017324011451272697</v>
      </c>
      <c r="S84" s="100">
        <v>0.0006336206589978097</v>
      </c>
      <c r="T84" s="100">
        <v>-6.459185131187399E-05</v>
      </c>
      <c r="U84" s="100">
        <v>0.00010256930789539191</v>
      </c>
      <c r="V84" s="100">
        <v>-6.394885707347573E-05</v>
      </c>
      <c r="W84" s="100">
        <v>4.073333669021688E-05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1796</v>
      </c>
      <c r="B86" s="24">
        <v>144.82</v>
      </c>
      <c r="C86" s="24">
        <v>161.42</v>
      </c>
      <c r="D86" s="24">
        <v>8.554635721295652</v>
      </c>
      <c r="E86" s="24">
        <v>8.785761266520558</v>
      </c>
      <c r="F86" s="24">
        <v>30.680917082614037</v>
      </c>
      <c r="G86" s="24" t="s">
        <v>59</v>
      </c>
      <c r="H86" s="24">
        <v>8.119753240987706</v>
      </c>
      <c r="I86" s="24">
        <v>85.4397532409877</v>
      </c>
      <c r="J86" s="24" t="s">
        <v>73</v>
      </c>
      <c r="K86" s="24">
        <v>2.434246348045212</v>
      </c>
      <c r="M86" s="24" t="s">
        <v>68</v>
      </c>
      <c r="N86" s="24">
        <v>1.8132415183098427</v>
      </c>
      <c r="X86" s="24">
        <v>67.5</v>
      </c>
    </row>
    <row r="87" spans="1:24" ht="12.75" hidden="1">
      <c r="A87" s="24">
        <v>1793</v>
      </c>
      <c r="B87" s="24">
        <v>175.4600067138672</v>
      </c>
      <c r="C87" s="24">
        <v>181.4600067138672</v>
      </c>
      <c r="D87" s="24">
        <v>8.477818489074707</v>
      </c>
      <c r="E87" s="24">
        <v>8.720948219299316</v>
      </c>
      <c r="F87" s="24">
        <v>36.52583336827647</v>
      </c>
      <c r="G87" s="24" t="s">
        <v>56</v>
      </c>
      <c r="H87" s="24">
        <v>-5.189759086500231</v>
      </c>
      <c r="I87" s="24">
        <v>102.77024762736696</v>
      </c>
      <c r="J87" s="24" t="s">
        <v>62</v>
      </c>
      <c r="K87" s="24">
        <v>1.0453657025227334</v>
      </c>
      <c r="L87" s="24">
        <v>1.1246211398003398</v>
      </c>
      <c r="M87" s="24">
        <v>0.24747678212742175</v>
      </c>
      <c r="N87" s="24">
        <v>0.11227782398384628</v>
      </c>
      <c r="O87" s="24">
        <v>0.04198390367710288</v>
      </c>
      <c r="P87" s="24">
        <v>0.032261785764279856</v>
      </c>
      <c r="Q87" s="24">
        <v>0.005110428986696318</v>
      </c>
      <c r="R87" s="24">
        <v>0.0017281761635360984</v>
      </c>
      <c r="S87" s="24">
        <v>0.0005507644763308549</v>
      </c>
      <c r="T87" s="24">
        <v>0.00047467526016940217</v>
      </c>
      <c r="U87" s="24">
        <v>0.00011173642635066433</v>
      </c>
      <c r="V87" s="24">
        <v>6.411200870067828E-05</v>
      </c>
      <c r="W87" s="24">
        <v>3.432810571207881E-05</v>
      </c>
      <c r="X87" s="24">
        <v>67.5</v>
      </c>
    </row>
    <row r="88" spans="1:24" ht="12.75" hidden="1">
      <c r="A88" s="24">
        <v>1794</v>
      </c>
      <c r="B88" s="24">
        <v>107.5999984741211</v>
      </c>
      <c r="C88" s="24">
        <v>114.69999694824219</v>
      </c>
      <c r="D88" s="24">
        <v>9.140454292297363</v>
      </c>
      <c r="E88" s="24">
        <v>9.815993309020996</v>
      </c>
      <c r="F88" s="24">
        <v>28.860386642562844</v>
      </c>
      <c r="G88" s="24" t="s">
        <v>57</v>
      </c>
      <c r="H88" s="24">
        <v>35.00147794371787</v>
      </c>
      <c r="I88" s="24">
        <v>75.10147641783897</v>
      </c>
      <c r="J88" s="24" t="s">
        <v>60</v>
      </c>
      <c r="K88" s="24">
        <v>-1.0345200061077078</v>
      </c>
      <c r="L88" s="24">
        <v>0.006120067743127395</v>
      </c>
      <c r="M88" s="24">
        <v>0.24448914040501218</v>
      </c>
      <c r="N88" s="24">
        <v>-0.001161910911238916</v>
      </c>
      <c r="O88" s="24">
        <v>-0.041611034385192244</v>
      </c>
      <c r="P88" s="24">
        <v>0.000700319195910881</v>
      </c>
      <c r="Q88" s="24">
        <v>0.005026196040417969</v>
      </c>
      <c r="R88" s="24">
        <v>-9.338673529770756E-05</v>
      </c>
      <c r="S88" s="24">
        <v>-0.0005495744065280781</v>
      </c>
      <c r="T88" s="24">
        <v>4.987599888457232E-05</v>
      </c>
      <c r="U88" s="24">
        <v>0.00010793896266796892</v>
      </c>
      <c r="V88" s="24">
        <v>-7.376095995115938E-06</v>
      </c>
      <c r="W88" s="24">
        <v>-3.431024516224797E-05</v>
      </c>
      <c r="X88" s="24">
        <v>67.5</v>
      </c>
    </row>
    <row r="89" spans="1:24" ht="12.75" hidden="1">
      <c r="A89" s="24">
        <v>1795</v>
      </c>
      <c r="B89" s="24">
        <v>143.36000061035156</v>
      </c>
      <c r="C89" s="24">
        <v>151.66000366210938</v>
      </c>
      <c r="D89" s="24">
        <v>8.31497859954834</v>
      </c>
      <c r="E89" s="24">
        <v>9.614852905273438</v>
      </c>
      <c r="F89" s="24">
        <v>23.268283487587876</v>
      </c>
      <c r="G89" s="24" t="s">
        <v>58</v>
      </c>
      <c r="H89" s="24">
        <v>-9.199317011695499</v>
      </c>
      <c r="I89" s="24">
        <v>66.66068359865606</v>
      </c>
      <c r="J89" s="24" t="s">
        <v>61</v>
      </c>
      <c r="K89" s="24">
        <v>-0.15019257296469835</v>
      </c>
      <c r="L89" s="24">
        <v>1.1246044873005954</v>
      </c>
      <c r="M89" s="24">
        <v>-0.03833820439407151</v>
      </c>
      <c r="N89" s="24">
        <v>-0.11227181178542507</v>
      </c>
      <c r="O89" s="24">
        <v>-0.0055830086299952005</v>
      </c>
      <c r="P89" s="24">
        <v>0.03225418381736126</v>
      </c>
      <c r="Q89" s="24">
        <v>-0.0009240334362741886</v>
      </c>
      <c r="R89" s="24">
        <v>-0.0017256511147635792</v>
      </c>
      <c r="S89" s="24">
        <v>-3.6186738970396426E-05</v>
      </c>
      <c r="T89" s="24">
        <v>0.0004720476536877985</v>
      </c>
      <c r="U89" s="24">
        <v>-2.888268186613293E-05</v>
      </c>
      <c r="V89" s="24">
        <v>-6.368628476765371E-05</v>
      </c>
      <c r="W89" s="24">
        <v>-1.1072121233519682E-06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1796</v>
      </c>
      <c r="B91" s="24">
        <v>144.82</v>
      </c>
      <c r="C91" s="24">
        <v>161.42</v>
      </c>
      <c r="D91" s="24">
        <v>8.554635721295652</v>
      </c>
      <c r="E91" s="24">
        <v>8.785761266520558</v>
      </c>
      <c r="F91" s="24">
        <v>23.906359742270247</v>
      </c>
      <c r="G91" s="24" t="s">
        <v>59</v>
      </c>
      <c r="H91" s="24">
        <v>-10.745931442339227</v>
      </c>
      <c r="I91" s="24">
        <v>66.57406855766077</v>
      </c>
      <c r="J91" s="24" t="s">
        <v>73</v>
      </c>
      <c r="K91" s="24">
        <v>2.442038668274287</v>
      </c>
      <c r="M91" s="24" t="s">
        <v>68</v>
      </c>
      <c r="N91" s="24">
        <v>1.924217949651404</v>
      </c>
      <c r="X91" s="24">
        <v>67.5</v>
      </c>
    </row>
    <row r="92" spans="1:24" ht="12.75" hidden="1">
      <c r="A92" s="24">
        <v>1795</v>
      </c>
      <c r="B92" s="24">
        <v>143.36000061035156</v>
      </c>
      <c r="C92" s="24">
        <v>151.66000366210938</v>
      </c>
      <c r="D92" s="24">
        <v>8.31497859954834</v>
      </c>
      <c r="E92" s="24">
        <v>9.614852905273438</v>
      </c>
      <c r="F92" s="24">
        <v>30.435857684104395</v>
      </c>
      <c r="G92" s="24" t="s">
        <v>56</v>
      </c>
      <c r="H92" s="24">
        <v>11.334874775109569</v>
      </c>
      <c r="I92" s="24">
        <v>87.19487538546113</v>
      </c>
      <c r="J92" s="24" t="s">
        <v>62</v>
      </c>
      <c r="K92" s="24">
        <v>0.9298146313196253</v>
      </c>
      <c r="L92" s="24">
        <v>1.229970756498641</v>
      </c>
      <c r="M92" s="24">
        <v>0.22012085600748982</v>
      </c>
      <c r="N92" s="24">
        <v>0.11635424560427922</v>
      </c>
      <c r="O92" s="24">
        <v>0.03734305393327407</v>
      </c>
      <c r="P92" s="24">
        <v>0.03528397200507016</v>
      </c>
      <c r="Q92" s="24">
        <v>0.00454545879678268</v>
      </c>
      <c r="R92" s="24">
        <v>0.0017910174374506408</v>
      </c>
      <c r="S92" s="24">
        <v>0.0004898965844259775</v>
      </c>
      <c r="T92" s="24">
        <v>0.00051919389796229</v>
      </c>
      <c r="U92" s="24">
        <v>9.943068733494933E-05</v>
      </c>
      <c r="V92" s="24">
        <v>6.647860826146546E-05</v>
      </c>
      <c r="W92" s="24">
        <v>3.054996415532946E-05</v>
      </c>
      <c r="X92" s="24">
        <v>67.5</v>
      </c>
    </row>
    <row r="93" spans="1:24" ht="12.75" hidden="1">
      <c r="A93" s="24">
        <v>1793</v>
      </c>
      <c r="B93" s="24">
        <v>175.4600067138672</v>
      </c>
      <c r="C93" s="24">
        <v>181.4600067138672</v>
      </c>
      <c r="D93" s="24">
        <v>8.477818489074707</v>
      </c>
      <c r="E93" s="24">
        <v>8.720948219299316</v>
      </c>
      <c r="F93" s="24">
        <v>36.303489626820145</v>
      </c>
      <c r="G93" s="24" t="s">
        <v>57</v>
      </c>
      <c r="H93" s="24">
        <v>-5.815352516155087</v>
      </c>
      <c r="I93" s="24">
        <v>102.1446541977121</v>
      </c>
      <c r="J93" s="24" t="s">
        <v>60</v>
      </c>
      <c r="K93" s="24">
        <v>-0.18609688449460698</v>
      </c>
      <c r="L93" s="24">
        <v>-0.006691326637039082</v>
      </c>
      <c r="M93" s="24">
        <v>0.04650436874474947</v>
      </c>
      <c r="N93" s="24">
        <v>-0.001203095404860178</v>
      </c>
      <c r="O93" s="24">
        <v>-0.007078634749491094</v>
      </c>
      <c r="P93" s="24">
        <v>-0.0007656692349039822</v>
      </c>
      <c r="Q93" s="24">
        <v>0.0010765802259730113</v>
      </c>
      <c r="R93" s="24">
        <v>-9.675676007730907E-05</v>
      </c>
      <c r="S93" s="24">
        <v>-6.0183818143378575E-05</v>
      </c>
      <c r="T93" s="24">
        <v>-5.452847446940392E-05</v>
      </c>
      <c r="U93" s="24">
        <v>3.114583546995244E-05</v>
      </c>
      <c r="V93" s="24">
        <v>-7.636934746905304E-06</v>
      </c>
      <c r="W93" s="24">
        <v>-2.7483432992591163E-06</v>
      </c>
      <c r="X93" s="24">
        <v>67.5</v>
      </c>
    </row>
    <row r="94" spans="1:24" ht="12.75" hidden="1">
      <c r="A94" s="24">
        <v>1794</v>
      </c>
      <c r="B94" s="24">
        <v>107.5999984741211</v>
      </c>
      <c r="C94" s="24">
        <v>114.69999694824219</v>
      </c>
      <c r="D94" s="24">
        <v>9.140454292297363</v>
      </c>
      <c r="E94" s="24">
        <v>9.815993309020996</v>
      </c>
      <c r="F94" s="24">
        <v>28.860386642562844</v>
      </c>
      <c r="G94" s="24" t="s">
        <v>58</v>
      </c>
      <c r="H94" s="24">
        <v>35.00147794371787</v>
      </c>
      <c r="I94" s="24">
        <v>75.10147641783897</v>
      </c>
      <c r="J94" s="24" t="s">
        <v>61</v>
      </c>
      <c r="K94" s="24">
        <v>0.911001206474202</v>
      </c>
      <c r="L94" s="24">
        <v>-1.229952555178319</v>
      </c>
      <c r="M94" s="24">
        <v>0.21515235285053805</v>
      </c>
      <c r="N94" s="24">
        <v>-0.11634802547352377</v>
      </c>
      <c r="O94" s="24">
        <v>0.03666601433407664</v>
      </c>
      <c r="P94" s="24">
        <v>-0.03527566343922246</v>
      </c>
      <c r="Q94" s="24">
        <v>0.004416126208601035</v>
      </c>
      <c r="R94" s="24">
        <v>-0.001788401965619475</v>
      </c>
      <c r="S94" s="24">
        <v>0.0004861857376208435</v>
      </c>
      <c r="T94" s="24">
        <v>-0.0005163225243520917</v>
      </c>
      <c r="U94" s="24">
        <v>9.442668328803627E-05</v>
      </c>
      <c r="V94" s="24">
        <v>-6.603849319944311E-05</v>
      </c>
      <c r="W94" s="24">
        <v>3.0426089446416423E-05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1796</v>
      </c>
      <c r="B96" s="24">
        <v>144.82</v>
      </c>
      <c r="C96" s="24">
        <v>161.42</v>
      </c>
      <c r="D96" s="24">
        <v>8.554635721295652</v>
      </c>
      <c r="E96" s="24">
        <v>8.785761266520558</v>
      </c>
      <c r="F96" s="24">
        <v>34.64800757579198</v>
      </c>
      <c r="G96" s="24" t="s">
        <v>59</v>
      </c>
      <c r="H96" s="24">
        <v>19.167246766331616</v>
      </c>
      <c r="I96" s="24">
        <v>96.48724676633161</v>
      </c>
      <c r="J96" s="24" t="s">
        <v>73</v>
      </c>
      <c r="K96" s="24">
        <v>3.263930042025458</v>
      </c>
      <c r="M96" s="24" t="s">
        <v>68</v>
      </c>
      <c r="N96" s="24">
        <v>2.2145509856670746</v>
      </c>
      <c r="X96" s="24">
        <v>67.5</v>
      </c>
    </row>
    <row r="97" spans="1:24" ht="12.75" hidden="1">
      <c r="A97" s="24">
        <v>1795</v>
      </c>
      <c r="B97" s="24">
        <v>143.36000061035156</v>
      </c>
      <c r="C97" s="24">
        <v>151.66000366210938</v>
      </c>
      <c r="D97" s="24">
        <v>8.31497859954834</v>
      </c>
      <c r="E97" s="24">
        <v>9.614852905273438</v>
      </c>
      <c r="F97" s="24">
        <v>30.435857684104395</v>
      </c>
      <c r="G97" s="24" t="s">
        <v>56</v>
      </c>
      <c r="H97" s="24">
        <v>11.334874775109569</v>
      </c>
      <c r="I97" s="24">
        <v>87.19487538546113</v>
      </c>
      <c r="J97" s="24" t="s">
        <v>62</v>
      </c>
      <c r="K97" s="24">
        <v>1.3926054934815009</v>
      </c>
      <c r="L97" s="24">
        <v>1.0947563074592987</v>
      </c>
      <c r="M97" s="24">
        <v>0.3296806618652299</v>
      </c>
      <c r="N97" s="24">
        <v>0.11504187969752809</v>
      </c>
      <c r="O97" s="24">
        <v>0.0559294443573399</v>
      </c>
      <c r="P97" s="24">
        <v>0.03140488804836444</v>
      </c>
      <c r="Q97" s="24">
        <v>0.0068080806732825705</v>
      </c>
      <c r="R97" s="24">
        <v>0.0017707972918036192</v>
      </c>
      <c r="S97" s="24">
        <v>0.0007337612254227441</v>
      </c>
      <c r="T97" s="24">
        <v>0.00046207806023014204</v>
      </c>
      <c r="U97" s="24">
        <v>0.00014893242801208942</v>
      </c>
      <c r="V97" s="24">
        <v>6.569946396524182E-05</v>
      </c>
      <c r="W97" s="24">
        <v>4.574425470402579E-05</v>
      </c>
      <c r="X97" s="24">
        <v>67.5</v>
      </c>
    </row>
    <row r="98" spans="1:24" ht="12.75" hidden="1">
      <c r="A98" s="24">
        <v>1794</v>
      </c>
      <c r="B98" s="24">
        <v>107.5999984741211</v>
      </c>
      <c r="C98" s="24">
        <v>114.69999694824219</v>
      </c>
      <c r="D98" s="24">
        <v>9.140454292297363</v>
      </c>
      <c r="E98" s="24">
        <v>9.815993309020996</v>
      </c>
      <c r="F98" s="24">
        <v>24.45747403094189</v>
      </c>
      <c r="G98" s="24" t="s">
        <v>57</v>
      </c>
      <c r="H98" s="24">
        <v>23.5440694977826</v>
      </c>
      <c r="I98" s="24">
        <v>63.644067971903695</v>
      </c>
      <c r="J98" s="24" t="s">
        <v>60</v>
      </c>
      <c r="K98" s="24">
        <v>-0.17371873627094786</v>
      </c>
      <c r="L98" s="24">
        <v>0.005958181374800393</v>
      </c>
      <c r="M98" s="24">
        <v>0.037405677658677965</v>
      </c>
      <c r="N98" s="24">
        <v>-0.0011899220925934565</v>
      </c>
      <c r="O98" s="24">
        <v>-0.007575246309993851</v>
      </c>
      <c r="P98" s="24">
        <v>0.0006816705625873032</v>
      </c>
      <c r="Q98" s="24">
        <v>0.0005946832360571698</v>
      </c>
      <c r="R98" s="24">
        <v>-9.562412082786179E-05</v>
      </c>
      <c r="S98" s="24">
        <v>-0.00014820189325665683</v>
      </c>
      <c r="T98" s="24">
        <v>4.853533324681534E-05</v>
      </c>
      <c r="U98" s="24">
        <v>1.167039785792032E-06</v>
      </c>
      <c r="V98" s="24">
        <v>-7.546512370329035E-06</v>
      </c>
      <c r="W98" s="24">
        <v>-1.0714025173633436E-05</v>
      </c>
      <c r="X98" s="24">
        <v>67.5</v>
      </c>
    </row>
    <row r="99" spans="1:24" ht="12.75" hidden="1">
      <c r="A99" s="24">
        <v>1793</v>
      </c>
      <c r="B99" s="24">
        <v>175.4600067138672</v>
      </c>
      <c r="C99" s="24">
        <v>181.4600067138672</v>
      </c>
      <c r="D99" s="24">
        <v>8.477818489074707</v>
      </c>
      <c r="E99" s="24">
        <v>8.720948219299316</v>
      </c>
      <c r="F99" s="24">
        <v>29.624806532783367</v>
      </c>
      <c r="G99" s="24" t="s">
        <v>58</v>
      </c>
      <c r="H99" s="24">
        <v>-24.606707896837435</v>
      </c>
      <c r="I99" s="24">
        <v>83.35329881702975</v>
      </c>
      <c r="J99" s="24" t="s">
        <v>61</v>
      </c>
      <c r="K99" s="24">
        <v>-1.3817278535020128</v>
      </c>
      <c r="L99" s="24">
        <v>1.0947400937193374</v>
      </c>
      <c r="M99" s="24">
        <v>-0.32755175787467716</v>
      </c>
      <c r="N99" s="24">
        <v>-0.11503572562362564</v>
      </c>
      <c r="O99" s="24">
        <v>-0.0554140631019212</v>
      </c>
      <c r="P99" s="24">
        <v>0.031397489048877875</v>
      </c>
      <c r="Q99" s="24">
        <v>-0.006782058264470767</v>
      </c>
      <c r="R99" s="24">
        <v>-0.0017682135267480933</v>
      </c>
      <c r="S99" s="24">
        <v>-0.0007186388068905196</v>
      </c>
      <c r="T99" s="24">
        <v>0.00045952198551611366</v>
      </c>
      <c r="U99" s="24">
        <v>-0.00014892785545932827</v>
      </c>
      <c r="V99" s="24">
        <v>-6.526461304845513E-05</v>
      </c>
      <c r="W99" s="24">
        <v>-4.4471861924204774E-05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1796</v>
      </c>
      <c r="B101" s="24">
        <v>144.82</v>
      </c>
      <c r="C101" s="24">
        <v>161.42</v>
      </c>
      <c r="D101" s="24">
        <v>8.554635721295652</v>
      </c>
      <c r="E101" s="24">
        <v>8.785761266520558</v>
      </c>
      <c r="F101" s="24">
        <v>30.680917082614037</v>
      </c>
      <c r="G101" s="24" t="s">
        <v>59</v>
      </c>
      <c r="H101" s="24">
        <v>8.119753240987706</v>
      </c>
      <c r="I101" s="24">
        <v>85.4397532409877</v>
      </c>
      <c r="J101" s="24" t="s">
        <v>73</v>
      </c>
      <c r="K101" s="24">
        <v>3.2485209571546574</v>
      </c>
      <c r="M101" s="24" t="s">
        <v>68</v>
      </c>
      <c r="N101" s="24">
        <v>2.3484314431819016</v>
      </c>
      <c r="X101" s="24">
        <v>67.5</v>
      </c>
    </row>
    <row r="102" spans="1:24" ht="12.75" hidden="1">
      <c r="A102" s="24">
        <v>1794</v>
      </c>
      <c r="B102" s="24">
        <v>107.5999984741211</v>
      </c>
      <c r="C102" s="24">
        <v>114.69999694824219</v>
      </c>
      <c r="D102" s="24">
        <v>9.140454292297363</v>
      </c>
      <c r="E102" s="24">
        <v>9.815993309020996</v>
      </c>
      <c r="F102" s="24">
        <v>25.212347682512885</v>
      </c>
      <c r="G102" s="24" t="s">
        <v>56</v>
      </c>
      <c r="H102" s="24">
        <v>25.508427302272253</v>
      </c>
      <c r="I102" s="24">
        <v>65.60842577639335</v>
      </c>
      <c r="J102" s="24" t="s">
        <v>62</v>
      </c>
      <c r="K102" s="24">
        <v>1.2694109907564826</v>
      </c>
      <c r="L102" s="24">
        <v>1.2364977598834408</v>
      </c>
      <c r="M102" s="24">
        <v>0.3005155199577159</v>
      </c>
      <c r="N102" s="24">
        <v>0.11823895186953992</v>
      </c>
      <c r="O102" s="24">
        <v>0.05098205512932306</v>
      </c>
      <c r="P102" s="24">
        <v>0.035471383378939174</v>
      </c>
      <c r="Q102" s="24">
        <v>0.006205622123559745</v>
      </c>
      <c r="R102" s="24">
        <v>0.0018201079099647013</v>
      </c>
      <c r="S102" s="24">
        <v>0.0006688689520581673</v>
      </c>
      <c r="T102" s="24">
        <v>0.0005219212640215753</v>
      </c>
      <c r="U102" s="24">
        <v>0.00013570227562917405</v>
      </c>
      <c r="V102" s="24">
        <v>6.757073124522434E-05</v>
      </c>
      <c r="W102" s="24">
        <v>4.1697835717485724E-05</v>
      </c>
      <c r="X102" s="24">
        <v>67.5</v>
      </c>
    </row>
    <row r="103" spans="1:24" ht="12.75" hidden="1">
      <c r="A103" s="24">
        <v>1793</v>
      </c>
      <c r="B103" s="24">
        <v>175.4600067138672</v>
      </c>
      <c r="C103" s="24">
        <v>181.4600067138672</v>
      </c>
      <c r="D103" s="24">
        <v>8.477818489074707</v>
      </c>
      <c r="E103" s="24">
        <v>8.720948219299316</v>
      </c>
      <c r="F103" s="24">
        <v>29.624806532783367</v>
      </c>
      <c r="G103" s="24" t="s">
        <v>57</v>
      </c>
      <c r="H103" s="24">
        <v>-24.606707896837435</v>
      </c>
      <c r="I103" s="24">
        <v>83.35329881702975</v>
      </c>
      <c r="J103" s="24" t="s">
        <v>60</v>
      </c>
      <c r="K103" s="24">
        <v>1.2580804932138974</v>
      </c>
      <c r="L103" s="24">
        <v>-0.006726190560210444</v>
      </c>
      <c r="M103" s="24">
        <v>-0.29826941449856503</v>
      </c>
      <c r="N103" s="24">
        <v>-0.0012218121997378054</v>
      </c>
      <c r="O103" s="24">
        <v>0.05045071048860183</v>
      </c>
      <c r="P103" s="24">
        <v>-0.0007698861704437151</v>
      </c>
      <c r="Q103" s="24">
        <v>-0.0061769862542889915</v>
      </c>
      <c r="R103" s="24">
        <v>-9.823830782111402E-05</v>
      </c>
      <c r="S103" s="24">
        <v>0.0006538725943526184</v>
      </c>
      <c r="T103" s="24">
        <v>-5.4847101273265515E-05</v>
      </c>
      <c r="U103" s="24">
        <v>-0.00013568325778094041</v>
      </c>
      <c r="V103" s="24">
        <v>-7.74226465817032E-06</v>
      </c>
      <c r="W103" s="24">
        <v>4.0448119114298065E-05</v>
      </c>
      <c r="X103" s="24">
        <v>67.5</v>
      </c>
    </row>
    <row r="104" spans="1:24" ht="12.75" hidden="1">
      <c r="A104" s="24">
        <v>1795</v>
      </c>
      <c r="B104" s="24">
        <v>143.36000061035156</v>
      </c>
      <c r="C104" s="24">
        <v>151.66000366210938</v>
      </c>
      <c r="D104" s="24">
        <v>8.31497859954834</v>
      </c>
      <c r="E104" s="24">
        <v>9.614852905273438</v>
      </c>
      <c r="F104" s="24">
        <v>33.89187636546396</v>
      </c>
      <c r="G104" s="24" t="s">
        <v>58</v>
      </c>
      <c r="H104" s="24">
        <v>21.235930345111</v>
      </c>
      <c r="I104" s="24">
        <v>97.09593095546256</v>
      </c>
      <c r="J104" s="24" t="s">
        <v>61</v>
      </c>
      <c r="K104" s="24">
        <v>-0.1692268774398187</v>
      </c>
      <c r="L104" s="24">
        <v>-1.236479465481459</v>
      </c>
      <c r="M104" s="24">
        <v>-0.036673343318267985</v>
      </c>
      <c r="N104" s="24">
        <v>-0.11823263895454567</v>
      </c>
      <c r="O104" s="24">
        <v>-0.007341372923685109</v>
      </c>
      <c r="P104" s="24">
        <v>-0.035463027424350584</v>
      </c>
      <c r="Q104" s="24">
        <v>-0.0005954718756910459</v>
      </c>
      <c r="R104" s="24">
        <v>-0.001817454824415869</v>
      </c>
      <c r="S104" s="24">
        <v>-0.00014084141926992553</v>
      </c>
      <c r="T104" s="24">
        <v>-0.0005190314068722615</v>
      </c>
      <c r="U104" s="24">
        <v>-2.271820610698257E-06</v>
      </c>
      <c r="V104" s="24">
        <v>-6.712571086384995E-05</v>
      </c>
      <c r="W104" s="24">
        <v>-1.0132085848332705E-05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1796</v>
      </c>
      <c r="B106" s="24">
        <v>144.82</v>
      </c>
      <c r="C106" s="24">
        <v>161.42</v>
      </c>
      <c r="D106" s="24">
        <v>8.554635721295652</v>
      </c>
      <c r="E106" s="24">
        <v>8.785761266520558</v>
      </c>
      <c r="F106" s="24">
        <v>34.64800757579198</v>
      </c>
      <c r="G106" s="24" t="s">
        <v>59</v>
      </c>
      <c r="H106" s="24">
        <v>19.167246766331616</v>
      </c>
      <c r="I106" s="24">
        <v>96.48724676633161</v>
      </c>
      <c r="J106" s="24" t="s">
        <v>73</v>
      </c>
      <c r="K106" s="24">
        <v>2.8438882386499076</v>
      </c>
      <c r="M106" s="24" t="s">
        <v>68</v>
      </c>
      <c r="N106" s="24">
        <v>1.5020993257483122</v>
      </c>
      <c r="X106" s="24">
        <v>67.5</v>
      </c>
    </row>
    <row r="107" spans="1:24" ht="12.75" hidden="1">
      <c r="A107" s="24">
        <v>1794</v>
      </c>
      <c r="B107" s="24">
        <v>107.5999984741211</v>
      </c>
      <c r="C107" s="24">
        <v>114.69999694824219</v>
      </c>
      <c r="D107" s="24">
        <v>9.140454292297363</v>
      </c>
      <c r="E107" s="24">
        <v>9.815993309020996</v>
      </c>
      <c r="F107" s="24">
        <v>25.212347682512885</v>
      </c>
      <c r="G107" s="24" t="s">
        <v>56</v>
      </c>
      <c r="H107" s="24">
        <v>25.508427302272253</v>
      </c>
      <c r="I107" s="24">
        <v>65.60842577639335</v>
      </c>
      <c r="J107" s="24" t="s">
        <v>62</v>
      </c>
      <c r="K107" s="24">
        <v>1.6253821689509724</v>
      </c>
      <c r="L107" s="24">
        <v>0.19017841067769314</v>
      </c>
      <c r="M107" s="24">
        <v>0.3847861972571387</v>
      </c>
      <c r="N107" s="24">
        <v>0.11590796367191272</v>
      </c>
      <c r="O107" s="24">
        <v>0.06527845891143254</v>
      </c>
      <c r="P107" s="24">
        <v>0.005455877102105186</v>
      </c>
      <c r="Q107" s="24">
        <v>0.00794590031293396</v>
      </c>
      <c r="R107" s="24">
        <v>0.0017842156167660187</v>
      </c>
      <c r="S107" s="24">
        <v>0.0008564684197009983</v>
      </c>
      <c r="T107" s="24">
        <v>8.027275159675333E-05</v>
      </c>
      <c r="U107" s="24">
        <v>0.00017380126254940047</v>
      </c>
      <c r="V107" s="24">
        <v>6.622378682748993E-05</v>
      </c>
      <c r="W107" s="24">
        <v>5.340202114278046E-05</v>
      </c>
      <c r="X107" s="24">
        <v>67.5</v>
      </c>
    </row>
    <row r="108" spans="1:24" ht="12.75" hidden="1">
      <c r="A108" s="24">
        <v>1795</v>
      </c>
      <c r="B108" s="24">
        <v>143.36000061035156</v>
      </c>
      <c r="C108" s="24">
        <v>151.66000366210938</v>
      </c>
      <c r="D108" s="24">
        <v>8.31497859954834</v>
      </c>
      <c r="E108" s="24">
        <v>9.614852905273438</v>
      </c>
      <c r="F108" s="24">
        <v>23.268283487587876</v>
      </c>
      <c r="G108" s="24" t="s">
        <v>57</v>
      </c>
      <c r="H108" s="24">
        <v>-9.199317011695499</v>
      </c>
      <c r="I108" s="24">
        <v>66.66068359865606</v>
      </c>
      <c r="J108" s="24" t="s">
        <v>60</v>
      </c>
      <c r="K108" s="24">
        <v>1.0863427465026818</v>
      </c>
      <c r="L108" s="24">
        <v>-0.00103291359688021</v>
      </c>
      <c r="M108" s="24">
        <v>-0.2604130023887141</v>
      </c>
      <c r="N108" s="24">
        <v>-0.001197955604893764</v>
      </c>
      <c r="O108" s="24">
        <v>0.04310316708475617</v>
      </c>
      <c r="P108" s="24">
        <v>-0.00011843723617697566</v>
      </c>
      <c r="Q108" s="24">
        <v>-0.005529150494250798</v>
      </c>
      <c r="R108" s="24">
        <v>-9.628986597390714E-05</v>
      </c>
      <c r="S108" s="24">
        <v>0.0005207932261069552</v>
      </c>
      <c r="T108" s="24">
        <v>-8.45603473296052E-06</v>
      </c>
      <c r="U108" s="24">
        <v>-0.00013044698515580157</v>
      </c>
      <c r="V108" s="24">
        <v>-7.589649451771433E-06</v>
      </c>
      <c r="W108" s="24">
        <v>3.1045166559698425E-05</v>
      </c>
      <c r="X108" s="24">
        <v>67.5</v>
      </c>
    </row>
    <row r="109" spans="1:24" ht="12.75" hidden="1">
      <c r="A109" s="24">
        <v>1793</v>
      </c>
      <c r="B109" s="24">
        <v>175.4600067138672</v>
      </c>
      <c r="C109" s="24">
        <v>181.4600067138672</v>
      </c>
      <c r="D109" s="24">
        <v>8.477818489074707</v>
      </c>
      <c r="E109" s="24">
        <v>8.720948219299316</v>
      </c>
      <c r="F109" s="24">
        <v>36.303489626820145</v>
      </c>
      <c r="G109" s="24" t="s">
        <v>58</v>
      </c>
      <c r="H109" s="24">
        <v>-5.815352516155087</v>
      </c>
      <c r="I109" s="24">
        <v>102.1446541977121</v>
      </c>
      <c r="J109" s="24" t="s">
        <v>61</v>
      </c>
      <c r="K109" s="24">
        <v>-1.2090188717570862</v>
      </c>
      <c r="L109" s="24">
        <v>-0.1901756056317284</v>
      </c>
      <c r="M109" s="24">
        <v>-0.2832763417345423</v>
      </c>
      <c r="N109" s="24">
        <v>-0.11590177282914245</v>
      </c>
      <c r="O109" s="24">
        <v>-0.04902442437311404</v>
      </c>
      <c r="P109" s="24">
        <v>-0.005454591421395597</v>
      </c>
      <c r="Q109" s="24">
        <v>-0.005706647579359546</v>
      </c>
      <c r="R109" s="24">
        <v>-0.001781615454811299</v>
      </c>
      <c r="S109" s="24">
        <v>-0.0006799357098919244</v>
      </c>
      <c r="T109" s="24">
        <v>-7.982612432975204E-05</v>
      </c>
      <c r="U109" s="24">
        <v>-0.00011484974065067677</v>
      </c>
      <c r="V109" s="24">
        <v>-6.578743924923704E-05</v>
      </c>
      <c r="W109" s="24">
        <v>-4.34508169706227E-05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1796</v>
      </c>
      <c r="B111" s="100">
        <v>143.08</v>
      </c>
      <c r="C111" s="100">
        <v>148.98</v>
      </c>
      <c r="D111" s="100">
        <v>8.857119551031488</v>
      </c>
      <c r="E111" s="100">
        <v>9.223101699459914</v>
      </c>
      <c r="F111" s="100">
        <v>24.401792356148984</v>
      </c>
      <c r="G111" s="100" t="s">
        <v>59</v>
      </c>
      <c r="H111" s="100">
        <v>-9.95177351958418</v>
      </c>
      <c r="I111" s="100">
        <v>65.62822648041583</v>
      </c>
      <c r="J111" s="100" t="s">
        <v>73</v>
      </c>
      <c r="K111" s="100">
        <v>2.5899579611040533</v>
      </c>
      <c r="M111" s="100" t="s">
        <v>68</v>
      </c>
      <c r="N111" s="100">
        <v>1.3518928463048816</v>
      </c>
      <c r="X111" s="100">
        <v>67.5</v>
      </c>
    </row>
    <row r="112" spans="1:24" s="100" customFormat="1" ht="12.75">
      <c r="A112" s="100">
        <v>1793</v>
      </c>
      <c r="B112" s="100">
        <v>173.05999755859375</v>
      </c>
      <c r="C112" s="100">
        <v>171.66000366210938</v>
      </c>
      <c r="D112" s="100">
        <v>8.345587730407715</v>
      </c>
      <c r="E112" s="100">
        <v>9.116755485534668</v>
      </c>
      <c r="F112" s="100">
        <v>34.37396998124897</v>
      </c>
      <c r="G112" s="100" t="s">
        <v>56</v>
      </c>
      <c r="H112" s="100">
        <v>-7.321785120918733</v>
      </c>
      <c r="I112" s="100">
        <v>98.23821243767502</v>
      </c>
      <c r="J112" s="100" t="s">
        <v>62</v>
      </c>
      <c r="K112" s="100">
        <v>1.5600351185759158</v>
      </c>
      <c r="L112" s="100">
        <v>0.08897225741897667</v>
      </c>
      <c r="M112" s="100">
        <v>0.3693166065826552</v>
      </c>
      <c r="N112" s="100">
        <v>0.08913343370345671</v>
      </c>
      <c r="O112" s="100">
        <v>0.06265408914042077</v>
      </c>
      <c r="P112" s="100">
        <v>0.002552237684167346</v>
      </c>
      <c r="Q112" s="100">
        <v>0.007626355193360521</v>
      </c>
      <c r="R112" s="100">
        <v>0.0013719296253804308</v>
      </c>
      <c r="S112" s="100">
        <v>0.0008219999988206208</v>
      </c>
      <c r="T112" s="100">
        <v>3.758395932023767E-05</v>
      </c>
      <c r="U112" s="100">
        <v>0.00016679127237642793</v>
      </c>
      <c r="V112" s="100">
        <v>5.090572379205616E-05</v>
      </c>
      <c r="W112" s="100">
        <v>5.125660148067755E-05</v>
      </c>
      <c r="X112" s="100">
        <v>67.5</v>
      </c>
    </row>
    <row r="113" spans="1:24" s="100" customFormat="1" ht="12.75">
      <c r="A113" s="100">
        <v>1795</v>
      </c>
      <c r="B113" s="100">
        <v>136.60000610351562</v>
      </c>
      <c r="C113" s="100">
        <v>149</v>
      </c>
      <c r="D113" s="100">
        <v>8.783015251159668</v>
      </c>
      <c r="E113" s="100">
        <v>9.21943473815918</v>
      </c>
      <c r="F113" s="100">
        <v>32.5220495248395</v>
      </c>
      <c r="G113" s="100" t="s">
        <v>57</v>
      </c>
      <c r="H113" s="100">
        <v>19.081510000590015</v>
      </c>
      <c r="I113" s="100">
        <v>88.18151610410564</v>
      </c>
      <c r="J113" s="100" t="s">
        <v>60</v>
      </c>
      <c r="K113" s="100">
        <v>-1.1124343636029033</v>
      </c>
      <c r="L113" s="100">
        <v>-0.00048372411388948356</v>
      </c>
      <c r="M113" s="100">
        <v>0.2662797333509801</v>
      </c>
      <c r="N113" s="100">
        <v>-0.000922390264188316</v>
      </c>
      <c r="O113" s="100">
        <v>-0.04420090472059604</v>
      </c>
      <c r="P113" s="100">
        <v>-5.524739818781558E-05</v>
      </c>
      <c r="Q113" s="100">
        <v>0.005635455631856522</v>
      </c>
      <c r="R113" s="100">
        <v>-7.417142932808267E-05</v>
      </c>
      <c r="S113" s="100">
        <v>-0.0005392242407997941</v>
      </c>
      <c r="T113" s="100">
        <v>-3.9249353211657E-06</v>
      </c>
      <c r="U113" s="100">
        <v>0.0001317650713389037</v>
      </c>
      <c r="V113" s="100">
        <v>-5.861082807562636E-06</v>
      </c>
      <c r="W113" s="100">
        <v>-3.231354934694185E-05</v>
      </c>
      <c r="X113" s="100">
        <v>67.5</v>
      </c>
    </row>
    <row r="114" spans="1:24" s="100" customFormat="1" ht="12.75">
      <c r="A114" s="100">
        <v>1794</v>
      </c>
      <c r="B114" s="100">
        <v>106.72000122070312</v>
      </c>
      <c r="C114" s="100">
        <v>116.12000274658203</v>
      </c>
      <c r="D114" s="100">
        <v>9.245440483093262</v>
      </c>
      <c r="E114" s="100">
        <v>9.912951469421387</v>
      </c>
      <c r="F114" s="100">
        <v>23.408863929213407</v>
      </c>
      <c r="G114" s="100" t="s">
        <v>58</v>
      </c>
      <c r="H114" s="100">
        <v>21.00138846009827</v>
      </c>
      <c r="I114" s="100">
        <v>60.221389680801394</v>
      </c>
      <c r="J114" s="100" t="s">
        <v>61</v>
      </c>
      <c r="K114" s="100">
        <v>1.0937089913983404</v>
      </c>
      <c r="L114" s="100">
        <v>-0.08897094245432208</v>
      </c>
      <c r="M114" s="100">
        <v>0.2559098659767901</v>
      </c>
      <c r="N114" s="100">
        <v>-0.08912866093445498</v>
      </c>
      <c r="O114" s="100">
        <v>0.04440512254117291</v>
      </c>
      <c r="P114" s="100">
        <v>-0.0025516396535320922</v>
      </c>
      <c r="Q114" s="100">
        <v>0.0051383784754213645</v>
      </c>
      <c r="R114" s="100">
        <v>-0.0013699231715931805</v>
      </c>
      <c r="S114" s="100">
        <v>0.0006204201932521106</v>
      </c>
      <c r="T114" s="100">
        <v>-3.737845476888987E-05</v>
      </c>
      <c r="U114" s="100">
        <v>0.00010226091392121132</v>
      </c>
      <c r="V114" s="100">
        <v>-5.0567187217760153E-05</v>
      </c>
      <c r="W114" s="100">
        <v>3.9787859001858214E-05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1796</v>
      </c>
      <c r="B116" s="24">
        <v>143.08</v>
      </c>
      <c r="C116" s="24">
        <v>148.98</v>
      </c>
      <c r="D116" s="24">
        <v>8.857119551031488</v>
      </c>
      <c r="E116" s="24">
        <v>9.223101699459914</v>
      </c>
      <c r="F116" s="24">
        <v>29.784321822651517</v>
      </c>
      <c r="G116" s="24" t="s">
        <v>59</v>
      </c>
      <c r="H116" s="24">
        <v>4.524452558789349</v>
      </c>
      <c r="I116" s="24">
        <v>80.10445255878936</v>
      </c>
      <c r="J116" s="24" t="s">
        <v>73</v>
      </c>
      <c r="K116" s="24">
        <v>2.1495188944449177</v>
      </c>
      <c r="M116" s="24" t="s">
        <v>68</v>
      </c>
      <c r="N116" s="24">
        <v>1.5343201899840972</v>
      </c>
      <c r="X116" s="24">
        <v>67.5</v>
      </c>
    </row>
    <row r="117" spans="1:24" ht="12.75" hidden="1">
      <c r="A117" s="24">
        <v>1793</v>
      </c>
      <c r="B117" s="24">
        <v>173.05999755859375</v>
      </c>
      <c r="C117" s="24">
        <v>171.66000366210938</v>
      </c>
      <c r="D117" s="24">
        <v>8.345587730407715</v>
      </c>
      <c r="E117" s="24">
        <v>9.116755485534668</v>
      </c>
      <c r="F117" s="24">
        <v>34.37396998124897</v>
      </c>
      <c r="G117" s="24" t="s">
        <v>56</v>
      </c>
      <c r="H117" s="24">
        <v>-7.321785120918733</v>
      </c>
      <c r="I117" s="24">
        <v>98.23821243767502</v>
      </c>
      <c r="J117" s="24" t="s">
        <v>62</v>
      </c>
      <c r="K117" s="24">
        <v>1.0520723663087308</v>
      </c>
      <c r="L117" s="24">
        <v>0.9850606940664314</v>
      </c>
      <c r="M117" s="24">
        <v>0.2490642441152605</v>
      </c>
      <c r="N117" s="24">
        <v>0.0875923711213562</v>
      </c>
      <c r="O117" s="24">
        <v>0.04225330606483513</v>
      </c>
      <c r="P117" s="24">
        <v>0.02825827344634482</v>
      </c>
      <c r="Q117" s="24">
        <v>0.005143181900259174</v>
      </c>
      <c r="R117" s="24">
        <v>0.0013482010836944466</v>
      </c>
      <c r="S117" s="24">
        <v>0.0005543120684108591</v>
      </c>
      <c r="T117" s="24">
        <v>0.0004157691217049174</v>
      </c>
      <c r="U117" s="24">
        <v>0.00011245315990022228</v>
      </c>
      <c r="V117" s="24">
        <v>5.001244715924779E-05</v>
      </c>
      <c r="W117" s="24">
        <v>3.455241951221678E-05</v>
      </c>
      <c r="X117" s="24">
        <v>67.5</v>
      </c>
    </row>
    <row r="118" spans="1:24" ht="12.75" hidden="1">
      <c r="A118" s="24">
        <v>1794</v>
      </c>
      <c r="B118" s="24">
        <v>106.72000122070312</v>
      </c>
      <c r="C118" s="24">
        <v>116.12000274658203</v>
      </c>
      <c r="D118" s="24">
        <v>9.245440483093262</v>
      </c>
      <c r="E118" s="24">
        <v>9.912951469421387</v>
      </c>
      <c r="F118" s="24">
        <v>27.633584067201145</v>
      </c>
      <c r="G118" s="24" t="s">
        <v>57</v>
      </c>
      <c r="H118" s="24">
        <v>31.869857707107883</v>
      </c>
      <c r="I118" s="24">
        <v>71.08985892781101</v>
      </c>
      <c r="J118" s="24" t="s">
        <v>60</v>
      </c>
      <c r="K118" s="24">
        <v>-1.0516546260123603</v>
      </c>
      <c r="L118" s="24">
        <v>0.0053603993759241755</v>
      </c>
      <c r="M118" s="24">
        <v>0.2490290485113404</v>
      </c>
      <c r="N118" s="24">
        <v>-0.0009066143653389476</v>
      </c>
      <c r="O118" s="24">
        <v>-0.04222121164224864</v>
      </c>
      <c r="P118" s="24">
        <v>0.0006134208436852835</v>
      </c>
      <c r="Q118" s="24">
        <v>0.005142952069933474</v>
      </c>
      <c r="R118" s="24">
        <v>-7.286839177291345E-05</v>
      </c>
      <c r="S118" s="24">
        <v>-0.0005511646377452227</v>
      </c>
      <c r="T118" s="24">
        <v>4.3689809528013256E-05</v>
      </c>
      <c r="U118" s="24">
        <v>0.00011200817934329811</v>
      </c>
      <c r="V118" s="24">
        <v>-5.7572956062979975E-06</v>
      </c>
      <c r="W118" s="24">
        <v>-3.4213731396723967E-05</v>
      </c>
      <c r="X118" s="24">
        <v>67.5</v>
      </c>
    </row>
    <row r="119" spans="1:24" ht="12.75" hidden="1">
      <c r="A119" s="24">
        <v>1795</v>
      </c>
      <c r="B119" s="24">
        <v>136.60000610351562</v>
      </c>
      <c r="C119" s="24">
        <v>149</v>
      </c>
      <c r="D119" s="24">
        <v>8.783015251159668</v>
      </c>
      <c r="E119" s="24">
        <v>9.21943473815918</v>
      </c>
      <c r="F119" s="24">
        <v>23.029323265801406</v>
      </c>
      <c r="G119" s="24" t="s">
        <v>58</v>
      </c>
      <c r="H119" s="24">
        <v>-6.657427296208937</v>
      </c>
      <c r="I119" s="24">
        <v>62.44257880730668</v>
      </c>
      <c r="J119" s="24" t="s">
        <v>61</v>
      </c>
      <c r="K119" s="24">
        <v>0.029644755645051493</v>
      </c>
      <c r="L119" s="24">
        <v>0.9850461091305168</v>
      </c>
      <c r="M119" s="24">
        <v>0.004186967189094744</v>
      </c>
      <c r="N119" s="24">
        <v>-0.0875876790938883</v>
      </c>
      <c r="O119" s="24">
        <v>0.0016465603144375474</v>
      </c>
      <c r="P119" s="24">
        <v>0.028251614697870443</v>
      </c>
      <c r="Q119" s="24">
        <v>-4.8621656908859714E-05</v>
      </c>
      <c r="R119" s="24">
        <v>-0.0013462304258763838</v>
      </c>
      <c r="S119" s="24">
        <v>5.898653477788278E-05</v>
      </c>
      <c r="T119" s="24">
        <v>0.00041346724550644194</v>
      </c>
      <c r="U119" s="24">
        <v>-9.99404481401442E-06</v>
      </c>
      <c r="V119" s="24">
        <v>-4.967995992508704E-05</v>
      </c>
      <c r="W119" s="24">
        <v>4.826000213535349E-06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1796</v>
      </c>
      <c r="B121" s="24">
        <v>143.08</v>
      </c>
      <c r="C121" s="24">
        <v>148.98</v>
      </c>
      <c r="D121" s="24">
        <v>8.857119551031488</v>
      </c>
      <c r="E121" s="24">
        <v>9.223101699459914</v>
      </c>
      <c r="F121" s="24">
        <v>24.401792356148984</v>
      </c>
      <c r="G121" s="24" t="s">
        <v>59</v>
      </c>
      <c r="H121" s="24">
        <v>-9.95177351958418</v>
      </c>
      <c r="I121" s="24">
        <v>65.62822648041583</v>
      </c>
      <c r="J121" s="24" t="s">
        <v>73</v>
      </c>
      <c r="K121" s="24">
        <v>2.1598002862372248</v>
      </c>
      <c r="M121" s="24" t="s">
        <v>68</v>
      </c>
      <c r="N121" s="24">
        <v>1.6588288820953205</v>
      </c>
      <c r="X121" s="24">
        <v>67.5</v>
      </c>
    </row>
    <row r="122" spans="1:24" ht="12.75" hidden="1">
      <c r="A122" s="24">
        <v>1795</v>
      </c>
      <c r="B122" s="24">
        <v>136.60000610351562</v>
      </c>
      <c r="C122" s="24">
        <v>149</v>
      </c>
      <c r="D122" s="24">
        <v>8.783015251159668</v>
      </c>
      <c r="E122" s="24">
        <v>9.21943473815918</v>
      </c>
      <c r="F122" s="24">
        <v>28.43901012912923</v>
      </c>
      <c r="G122" s="24" t="s">
        <v>56</v>
      </c>
      <c r="H122" s="24">
        <v>8.010602432125495</v>
      </c>
      <c r="I122" s="24">
        <v>77.11060853564112</v>
      </c>
      <c r="J122" s="24" t="s">
        <v>62</v>
      </c>
      <c r="K122" s="24">
        <v>0.923204190935805</v>
      </c>
      <c r="L122" s="24">
        <v>1.1178117177711526</v>
      </c>
      <c r="M122" s="24">
        <v>0.2185559889902857</v>
      </c>
      <c r="N122" s="24">
        <v>0.08831114047302265</v>
      </c>
      <c r="O122" s="24">
        <v>0.037077577741710416</v>
      </c>
      <c r="P122" s="24">
        <v>0.03206646371554215</v>
      </c>
      <c r="Q122" s="24">
        <v>0.004513165801490032</v>
      </c>
      <c r="R122" s="24">
        <v>0.0013593561052766148</v>
      </c>
      <c r="S122" s="24">
        <v>0.0004864188596493089</v>
      </c>
      <c r="T122" s="24">
        <v>0.00047184448958163355</v>
      </c>
      <c r="U122" s="24">
        <v>9.87241624166626E-05</v>
      </c>
      <c r="V122" s="24">
        <v>5.045922492273847E-05</v>
      </c>
      <c r="W122" s="24">
        <v>3.033181858543645E-05</v>
      </c>
      <c r="X122" s="24">
        <v>67.5</v>
      </c>
    </row>
    <row r="123" spans="1:24" ht="12.75" hidden="1">
      <c r="A123" s="24">
        <v>1793</v>
      </c>
      <c r="B123" s="24">
        <v>173.05999755859375</v>
      </c>
      <c r="C123" s="24">
        <v>171.66000366210938</v>
      </c>
      <c r="D123" s="24">
        <v>8.345587730407715</v>
      </c>
      <c r="E123" s="24">
        <v>9.116755485534668</v>
      </c>
      <c r="F123" s="24">
        <v>34.371141277221724</v>
      </c>
      <c r="G123" s="24" t="s">
        <v>57</v>
      </c>
      <c r="H123" s="24">
        <v>-7.329869343582089</v>
      </c>
      <c r="I123" s="24">
        <v>98.23012821501166</v>
      </c>
      <c r="J123" s="24" t="s">
        <v>60</v>
      </c>
      <c r="K123" s="24">
        <v>-0.09727236700093254</v>
      </c>
      <c r="L123" s="24">
        <v>-0.006081358402659978</v>
      </c>
      <c r="M123" s="24">
        <v>0.025496675784082927</v>
      </c>
      <c r="N123" s="24">
        <v>-0.000913089661043913</v>
      </c>
      <c r="O123" s="24">
        <v>-0.003508460341444689</v>
      </c>
      <c r="P123" s="24">
        <v>-0.0006958722625457601</v>
      </c>
      <c r="Q123" s="24">
        <v>0.0006439549716473109</v>
      </c>
      <c r="R123" s="24">
        <v>-7.343887942605784E-05</v>
      </c>
      <c r="S123" s="24">
        <v>-1.3236301730693031E-05</v>
      </c>
      <c r="T123" s="24">
        <v>-4.955723209501526E-05</v>
      </c>
      <c r="U123" s="24">
        <v>2.180246246253369E-05</v>
      </c>
      <c r="V123" s="24">
        <v>-5.796097946786897E-06</v>
      </c>
      <c r="W123" s="24">
        <v>1.7742158309512273E-07</v>
      </c>
      <c r="X123" s="24">
        <v>67.5</v>
      </c>
    </row>
    <row r="124" spans="1:24" ht="12.75" hidden="1">
      <c r="A124" s="24">
        <v>1794</v>
      </c>
      <c r="B124" s="24">
        <v>106.72000122070312</v>
      </c>
      <c r="C124" s="24">
        <v>116.12000274658203</v>
      </c>
      <c r="D124" s="24">
        <v>9.245440483093262</v>
      </c>
      <c r="E124" s="24">
        <v>9.912951469421387</v>
      </c>
      <c r="F124" s="24">
        <v>27.633584067201145</v>
      </c>
      <c r="G124" s="24" t="s">
        <v>58</v>
      </c>
      <c r="H124" s="24">
        <v>31.869857707107883</v>
      </c>
      <c r="I124" s="24">
        <v>71.08985892781101</v>
      </c>
      <c r="J124" s="24" t="s">
        <v>61</v>
      </c>
      <c r="K124" s="24">
        <v>0.9180653924309913</v>
      </c>
      <c r="L124" s="24">
        <v>-1.1177951750953632</v>
      </c>
      <c r="M124" s="24">
        <v>0.21706367694177495</v>
      </c>
      <c r="N124" s="24">
        <v>-0.08830641991903439</v>
      </c>
      <c r="O124" s="24">
        <v>0.03691121072553824</v>
      </c>
      <c r="P124" s="24">
        <v>-0.03205891228682596</v>
      </c>
      <c r="Q124" s="24">
        <v>0.00446698864406771</v>
      </c>
      <c r="R124" s="24">
        <v>-0.001357370896970114</v>
      </c>
      <c r="S124" s="24">
        <v>0.00048623873492249477</v>
      </c>
      <c r="T124" s="24">
        <v>-0.00046923480592943345</v>
      </c>
      <c r="U124" s="24">
        <v>9.62866183612312E-05</v>
      </c>
      <c r="V124" s="24">
        <v>-5.012522945977169E-05</v>
      </c>
      <c r="W124" s="24">
        <v>3.0331299680061187E-05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1796</v>
      </c>
      <c r="B126" s="24">
        <v>143.08</v>
      </c>
      <c r="C126" s="24">
        <v>148.98</v>
      </c>
      <c r="D126" s="24">
        <v>8.857119551031488</v>
      </c>
      <c r="E126" s="24">
        <v>9.223101699459914</v>
      </c>
      <c r="F126" s="24">
        <v>33.877995436780814</v>
      </c>
      <c r="G126" s="24" t="s">
        <v>59</v>
      </c>
      <c r="H126" s="24">
        <v>15.534321635774617</v>
      </c>
      <c r="I126" s="24">
        <v>91.11432163577463</v>
      </c>
      <c r="J126" s="24" t="s">
        <v>73</v>
      </c>
      <c r="K126" s="24">
        <v>2.4093065053057017</v>
      </c>
      <c r="M126" s="24" t="s">
        <v>68</v>
      </c>
      <c r="N126" s="24">
        <v>1.667463429420674</v>
      </c>
      <c r="X126" s="24">
        <v>67.5</v>
      </c>
    </row>
    <row r="127" spans="1:24" ht="12.75" hidden="1">
      <c r="A127" s="24">
        <v>1795</v>
      </c>
      <c r="B127" s="24">
        <v>136.60000610351562</v>
      </c>
      <c r="C127" s="24">
        <v>149</v>
      </c>
      <c r="D127" s="24">
        <v>8.783015251159668</v>
      </c>
      <c r="E127" s="24">
        <v>9.21943473815918</v>
      </c>
      <c r="F127" s="24">
        <v>28.43901012912923</v>
      </c>
      <c r="G127" s="24" t="s">
        <v>56</v>
      </c>
      <c r="H127" s="24">
        <v>8.010602432125495</v>
      </c>
      <c r="I127" s="24">
        <v>77.11060853564112</v>
      </c>
      <c r="J127" s="24" t="s">
        <v>62</v>
      </c>
      <c r="K127" s="24">
        <v>1.1642262609151761</v>
      </c>
      <c r="L127" s="24">
        <v>0.9833489912908363</v>
      </c>
      <c r="M127" s="24">
        <v>0.2756150311480824</v>
      </c>
      <c r="N127" s="24">
        <v>0.08903930091492276</v>
      </c>
      <c r="O127" s="24">
        <v>0.0467573376381791</v>
      </c>
      <c r="P127" s="24">
        <v>0.028209008786383587</v>
      </c>
      <c r="Q127" s="24">
        <v>0.005691592686644327</v>
      </c>
      <c r="R127" s="24">
        <v>0.001370543631443125</v>
      </c>
      <c r="S127" s="24">
        <v>0.0006134234868148167</v>
      </c>
      <c r="T127" s="24">
        <v>0.0004150559119969535</v>
      </c>
      <c r="U127" s="24">
        <v>0.0001245061824523218</v>
      </c>
      <c r="V127" s="24">
        <v>5.084701405460381E-05</v>
      </c>
      <c r="W127" s="24">
        <v>3.824157169635944E-05</v>
      </c>
      <c r="X127" s="24">
        <v>67.5</v>
      </c>
    </row>
    <row r="128" spans="1:24" ht="12.75" hidden="1">
      <c r="A128" s="24">
        <v>1794</v>
      </c>
      <c r="B128" s="24">
        <v>106.72000122070312</v>
      </c>
      <c r="C128" s="24">
        <v>116.12000274658203</v>
      </c>
      <c r="D128" s="24">
        <v>9.245440483093262</v>
      </c>
      <c r="E128" s="24">
        <v>9.912951469421387</v>
      </c>
      <c r="F128" s="24">
        <v>23.408863929213407</v>
      </c>
      <c r="G128" s="24" t="s">
        <v>57</v>
      </c>
      <c r="H128" s="24">
        <v>21.00138846009827</v>
      </c>
      <c r="I128" s="24">
        <v>60.221389680801394</v>
      </c>
      <c r="J128" s="24" t="s">
        <v>60</v>
      </c>
      <c r="K128" s="24">
        <v>-0.21472827769836236</v>
      </c>
      <c r="L128" s="24">
        <v>0.005351654790781415</v>
      </c>
      <c r="M128" s="24">
        <v>0.047752367993874556</v>
      </c>
      <c r="N128" s="24">
        <v>-0.0009210338840213963</v>
      </c>
      <c r="O128" s="24">
        <v>-0.009119265456492172</v>
      </c>
      <c r="P128" s="24">
        <v>0.0006122980542135062</v>
      </c>
      <c r="Q128" s="24">
        <v>0.0008386667273191394</v>
      </c>
      <c r="R128" s="24">
        <v>-7.401281111048795E-05</v>
      </c>
      <c r="S128" s="24">
        <v>-0.00015995557500764462</v>
      </c>
      <c r="T128" s="24">
        <v>4.359770946128768E-05</v>
      </c>
      <c r="U128" s="24">
        <v>8.4901872555769E-06</v>
      </c>
      <c r="V128" s="24">
        <v>-5.841569484422356E-06</v>
      </c>
      <c r="W128" s="24">
        <v>-1.1185827895583212E-05</v>
      </c>
      <c r="X128" s="24">
        <v>67.5</v>
      </c>
    </row>
    <row r="129" spans="1:24" ht="12.75" hidden="1">
      <c r="A129" s="24">
        <v>1793</v>
      </c>
      <c r="B129" s="24">
        <v>173.05999755859375</v>
      </c>
      <c r="C129" s="24">
        <v>171.66000366210938</v>
      </c>
      <c r="D129" s="24">
        <v>8.345587730407715</v>
      </c>
      <c r="E129" s="24">
        <v>9.116755485534668</v>
      </c>
      <c r="F129" s="24">
        <v>29.321649145413044</v>
      </c>
      <c r="G129" s="24" t="s">
        <v>58</v>
      </c>
      <c r="H129" s="24">
        <v>-21.760936834988726</v>
      </c>
      <c r="I129" s="24">
        <v>83.79906072360502</v>
      </c>
      <c r="J129" s="24" t="s">
        <v>61</v>
      </c>
      <c r="K129" s="24">
        <v>-1.144252836291537</v>
      </c>
      <c r="L129" s="24">
        <v>0.9833344285967545</v>
      </c>
      <c r="M129" s="24">
        <v>-0.27144678437169967</v>
      </c>
      <c r="N129" s="24">
        <v>-0.08903453714150845</v>
      </c>
      <c r="O129" s="24">
        <v>-0.045859433277622486</v>
      </c>
      <c r="P129" s="24">
        <v>0.028202362805323115</v>
      </c>
      <c r="Q129" s="24">
        <v>-0.0056294640447515955</v>
      </c>
      <c r="R129" s="24">
        <v>-0.0013685437331268707</v>
      </c>
      <c r="S129" s="24">
        <v>-0.0005922014760197929</v>
      </c>
      <c r="T129" s="24">
        <v>0.0004127597967503036</v>
      </c>
      <c r="U129" s="24">
        <v>-0.00012421636844319709</v>
      </c>
      <c r="V129" s="24">
        <v>-5.0510344526915897E-05</v>
      </c>
      <c r="W129" s="24">
        <v>-3.656904510782571E-05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1796</v>
      </c>
      <c r="B131" s="24">
        <v>143.08</v>
      </c>
      <c r="C131" s="24">
        <v>148.98</v>
      </c>
      <c r="D131" s="24">
        <v>8.857119551031488</v>
      </c>
      <c r="E131" s="24">
        <v>9.223101699459914</v>
      </c>
      <c r="F131" s="24">
        <v>29.784321822651517</v>
      </c>
      <c r="G131" s="24" t="s">
        <v>59</v>
      </c>
      <c r="H131" s="24">
        <v>4.524452558789349</v>
      </c>
      <c r="I131" s="24">
        <v>80.10445255878936</v>
      </c>
      <c r="J131" s="24" t="s">
        <v>73</v>
      </c>
      <c r="K131" s="24">
        <v>2.3523306653607943</v>
      </c>
      <c r="M131" s="24" t="s">
        <v>68</v>
      </c>
      <c r="N131" s="24">
        <v>1.7615235497412558</v>
      </c>
      <c r="X131" s="24">
        <v>67.5</v>
      </c>
    </row>
    <row r="132" spans="1:24" ht="12.75" hidden="1">
      <c r="A132" s="24">
        <v>1794</v>
      </c>
      <c r="B132" s="24">
        <v>106.72000122070312</v>
      </c>
      <c r="C132" s="24">
        <v>116.12000274658203</v>
      </c>
      <c r="D132" s="24">
        <v>9.245440483093262</v>
      </c>
      <c r="E132" s="24">
        <v>9.912951469421387</v>
      </c>
      <c r="F132" s="24">
        <v>23.409659909074076</v>
      </c>
      <c r="G132" s="24" t="s">
        <v>56</v>
      </c>
      <c r="H132" s="24">
        <v>21.003436189262416</v>
      </c>
      <c r="I132" s="24">
        <v>60.22343740996554</v>
      </c>
      <c r="J132" s="24" t="s">
        <v>62</v>
      </c>
      <c r="K132" s="24">
        <v>1.013691016921597</v>
      </c>
      <c r="L132" s="24">
        <v>1.1209288480246047</v>
      </c>
      <c r="M132" s="24">
        <v>0.2399774396527274</v>
      </c>
      <c r="N132" s="24">
        <v>0.08928660090450022</v>
      </c>
      <c r="O132" s="24">
        <v>0.04071185592048605</v>
      </c>
      <c r="P132" s="24">
        <v>0.03215603482013876</v>
      </c>
      <c r="Q132" s="24">
        <v>0.004955514247848656</v>
      </c>
      <c r="R132" s="24">
        <v>0.0013744396139527646</v>
      </c>
      <c r="S132" s="24">
        <v>0.000534121129099888</v>
      </c>
      <c r="T132" s="24">
        <v>0.0004731409725539403</v>
      </c>
      <c r="U132" s="24">
        <v>0.00010836187284795006</v>
      </c>
      <c r="V132" s="24">
        <v>5.1028037488790657E-05</v>
      </c>
      <c r="W132" s="24">
        <v>3.329644346290752E-05</v>
      </c>
      <c r="X132" s="24">
        <v>67.5</v>
      </c>
    </row>
    <row r="133" spans="1:24" ht="12.75" hidden="1">
      <c r="A133" s="24">
        <v>1793</v>
      </c>
      <c r="B133" s="24">
        <v>173.05999755859375</v>
      </c>
      <c r="C133" s="24">
        <v>171.66000366210938</v>
      </c>
      <c r="D133" s="24">
        <v>8.345587730407715</v>
      </c>
      <c r="E133" s="24">
        <v>9.116755485534668</v>
      </c>
      <c r="F133" s="24">
        <v>29.321649145413044</v>
      </c>
      <c r="G133" s="24" t="s">
        <v>57</v>
      </c>
      <c r="H133" s="24">
        <v>-21.760936834988726</v>
      </c>
      <c r="I133" s="24">
        <v>83.79906072360502</v>
      </c>
      <c r="J133" s="24" t="s">
        <v>60</v>
      </c>
      <c r="K133" s="24">
        <v>1.0106968108493652</v>
      </c>
      <c r="L133" s="24">
        <v>-0.006097767900977443</v>
      </c>
      <c r="M133" s="24">
        <v>-0.23946269017086533</v>
      </c>
      <c r="N133" s="24">
        <v>-0.0009225549291110873</v>
      </c>
      <c r="O133" s="24">
        <v>0.04055549153276667</v>
      </c>
      <c r="P133" s="24">
        <v>-0.0006979211911814211</v>
      </c>
      <c r="Q133" s="24">
        <v>-0.00495169319074547</v>
      </c>
      <c r="R133" s="24">
        <v>-7.418161967615796E-05</v>
      </c>
      <c r="S133" s="24">
        <v>0.0005276903257849505</v>
      </c>
      <c r="T133" s="24">
        <v>-4.971763186052825E-05</v>
      </c>
      <c r="U133" s="24">
        <v>-0.0001082746614514829</v>
      </c>
      <c r="V133" s="24">
        <v>-5.8460323917705026E-06</v>
      </c>
      <c r="W133" s="24">
        <v>3.270579073236086E-05</v>
      </c>
      <c r="X133" s="24">
        <v>67.5</v>
      </c>
    </row>
    <row r="134" spans="1:24" ht="12.75" hidden="1">
      <c r="A134" s="24">
        <v>1795</v>
      </c>
      <c r="B134" s="24">
        <v>136.60000610351562</v>
      </c>
      <c r="C134" s="24">
        <v>149</v>
      </c>
      <c r="D134" s="24">
        <v>8.783015251159668</v>
      </c>
      <c r="E134" s="24">
        <v>9.21943473815918</v>
      </c>
      <c r="F134" s="24">
        <v>32.5220495248395</v>
      </c>
      <c r="G134" s="24" t="s">
        <v>58</v>
      </c>
      <c r="H134" s="24">
        <v>19.081510000590015</v>
      </c>
      <c r="I134" s="24">
        <v>88.18151610410564</v>
      </c>
      <c r="J134" s="24" t="s">
        <v>61</v>
      </c>
      <c r="K134" s="24">
        <v>-0.07785521386820436</v>
      </c>
      <c r="L134" s="24">
        <v>-1.1209122622044927</v>
      </c>
      <c r="M134" s="24">
        <v>-0.015709600835494705</v>
      </c>
      <c r="N134" s="24">
        <v>-0.08928183462206783</v>
      </c>
      <c r="O134" s="24">
        <v>-0.003564732672460224</v>
      </c>
      <c r="P134" s="24">
        <v>-0.03214846001544827</v>
      </c>
      <c r="Q134" s="24">
        <v>-0.00019456619787614596</v>
      </c>
      <c r="R134" s="24">
        <v>-0.0013724362789233045</v>
      </c>
      <c r="S134" s="24">
        <v>-8.26335320793689E-05</v>
      </c>
      <c r="T134" s="24">
        <v>-0.0004705215584768348</v>
      </c>
      <c r="U134" s="24">
        <v>4.3466279668334356E-06</v>
      </c>
      <c r="V134" s="24">
        <v>-5.069205574083374E-05</v>
      </c>
      <c r="W134" s="24">
        <v>-6.243748861830929E-06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1796</v>
      </c>
      <c r="B136" s="24">
        <v>143.08</v>
      </c>
      <c r="C136" s="24">
        <v>148.98</v>
      </c>
      <c r="D136" s="24">
        <v>8.857119551031488</v>
      </c>
      <c r="E136" s="24">
        <v>9.223101699459914</v>
      </c>
      <c r="F136" s="24">
        <v>33.877995436780814</v>
      </c>
      <c r="G136" s="24" t="s">
        <v>59</v>
      </c>
      <c r="H136" s="24">
        <v>15.534321635774617</v>
      </c>
      <c r="I136" s="24">
        <v>91.11432163577463</v>
      </c>
      <c r="J136" s="24" t="s">
        <v>73</v>
      </c>
      <c r="K136" s="24">
        <v>2.0432129449397096</v>
      </c>
      <c r="M136" s="24" t="s">
        <v>68</v>
      </c>
      <c r="N136" s="24">
        <v>1.0694848305560936</v>
      </c>
      <c r="X136" s="24">
        <v>67.5</v>
      </c>
    </row>
    <row r="137" spans="1:24" ht="12.75" hidden="1">
      <c r="A137" s="24">
        <v>1794</v>
      </c>
      <c r="B137" s="24">
        <v>106.72000122070312</v>
      </c>
      <c r="C137" s="24">
        <v>116.12000274658203</v>
      </c>
      <c r="D137" s="24">
        <v>9.245440483093262</v>
      </c>
      <c r="E137" s="24">
        <v>9.912951469421387</v>
      </c>
      <c r="F137" s="24">
        <v>23.409659909074076</v>
      </c>
      <c r="G137" s="24" t="s">
        <v>56</v>
      </c>
      <c r="H137" s="24">
        <v>21.003436189262416</v>
      </c>
      <c r="I137" s="24">
        <v>60.22343740996554</v>
      </c>
      <c r="J137" s="24" t="s">
        <v>62</v>
      </c>
      <c r="K137" s="24">
        <v>1.3842384942937056</v>
      </c>
      <c r="L137" s="24">
        <v>0.09380109060869979</v>
      </c>
      <c r="M137" s="24">
        <v>0.32769889876237923</v>
      </c>
      <c r="N137" s="24">
        <v>0.08812168351679774</v>
      </c>
      <c r="O137" s="24">
        <v>0.05559367729091901</v>
      </c>
      <c r="P137" s="24">
        <v>0.0026910734647970867</v>
      </c>
      <c r="Q137" s="24">
        <v>0.006767043696470823</v>
      </c>
      <c r="R137" s="24">
        <v>0.0013564963540743714</v>
      </c>
      <c r="S137" s="24">
        <v>0.000729401111189713</v>
      </c>
      <c r="T137" s="24">
        <v>3.959302224837179E-05</v>
      </c>
      <c r="U137" s="24">
        <v>0.00014801748509125798</v>
      </c>
      <c r="V137" s="24">
        <v>5.034757196375335E-05</v>
      </c>
      <c r="W137" s="24">
        <v>4.5479687360798226E-05</v>
      </c>
      <c r="X137" s="24">
        <v>67.5</v>
      </c>
    </row>
    <row r="138" spans="1:24" ht="12.75" hidden="1">
      <c r="A138" s="24">
        <v>1795</v>
      </c>
      <c r="B138" s="24">
        <v>136.60000610351562</v>
      </c>
      <c r="C138" s="24">
        <v>149</v>
      </c>
      <c r="D138" s="24">
        <v>8.783015251159668</v>
      </c>
      <c r="E138" s="24">
        <v>9.21943473815918</v>
      </c>
      <c r="F138" s="24">
        <v>23.029323265801406</v>
      </c>
      <c r="G138" s="24" t="s">
        <v>57</v>
      </c>
      <c r="H138" s="24">
        <v>-6.657427296208937</v>
      </c>
      <c r="I138" s="24">
        <v>62.44257880730668</v>
      </c>
      <c r="J138" s="24" t="s">
        <v>60</v>
      </c>
      <c r="K138" s="24">
        <v>0.8492955474097604</v>
      </c>
      <c r="L138" s="24">
        <v>-0.0005089057477647188</v>
      </c>
      <c r="M138" s="24">
        <v>-0.2039870269504781</v>
      </c>
      <c r="N138" s="24">
        <v>-0.0009107508427823836</v>
      </c>
      <c r="O138" s="24">
        <v>0.03363370323046625</v>
      </c>
      <c r="P138" s="24">
        <v>-5.8422072142809885E-05</v>
      </c>
      <c r="Q138" s="24">
        <v>-0.004349835547920862</v>
      </c>
      <c r="R138" s="24">
        <v>-7.320254223258209E-05</v>
      </c>
      <c r="S138" s="24">
        <v>0.0004010539663051383</v>
      </c>
      <c r="T138" s="24">
        <v>-4.177664973078312E-06</v>
      </c>
      <c r="U138" s="24">
        <v>-0.00010382898438391651</v>
      </c>
      <c r="V138" s="24">
        <v>-5.769811115384864E-06</v>
      </c>
      <c r="W138" s="24">
        <v>2.3730108482944973E-05</v>
      </c>
      <c r="X138" s="24">
        <v>67.5</v>
      </c>
    </row>
    <row r="139" spans="1:24" ht="12.75" hidden="1">
      <c r="A139" s="24">
        <v>1793</v>
      </c>
      <c r="B139" s="24">
        <v>173.05999755859375</v>
      </c>
      <c r="C139" s="24">
        <v>171.66000366210938</v>
      </c>
      <c r="D139" s="24">
        <v>8.345587730407715</v>
      </c>
      <c r="E139" s="24">
        <v>9.116755485534668</v>
      </c>
      <c r="F139" s="24">
        <v>34.371141277221724</v>
      </c>
      <c r="G139" s="24" t="s">
        <v>58</v>
      </c>
      <c r="H139" s="24">
        <v>-7.329869343582089</v>
      </c>
      <c r="I139" s="24">
        <v>98.23012821501166</v>
      </c>
      <c r="J139" s="24" t="s">
        <v>61</v>
      </c>
      <c r="K139" s="24">
        <v>-1.0930751493993727</v>
      </c>
      <c r="L139" s="24">
        <v>-0.09379971009721405</v>
      </c>
      <c r="M139" s="24">
        <v>-0.25646805080941565</v>
      </c>
      <c r="N139" s="24">
        <v>-0.08811697701769525</v>
      </c>
      <c r="O139" s="24">
        <v>-0.04426546014368052</v>
      </c>
      <c r="P139" s="24">
        <v>-0.002690439230761687</v>
      </c>
      <c r="Q139" s="24">
        <v>-0.005183802763993777</v>
      </c>
      <c r="R139" s="24">
        <v>-0.0013545197475222535</v>
      </c>
      <c r="S139" s="24">
        <v>-0.0006092468277436536</v>
      </c>
      <c r="T139" s="24">
        <v>-3.9372001804998156E-05</v>
      </c>
      <c r="U139" s="24">
        <v>-0.00010549273858681081</v>
      </c>
      <c r="V139" s="24">
        <v>-5.001587030471531E-05</v>
      </c>
      <c r="W139" s="24">
        <v>-3.879798852806178E-05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1796</v>
      </c>
      <c r="B141" s="100">
        <v>137.24</v>
      </c>
      <c r="C141" s="100">
        <v>135.34</v>
      </c>
      <c r="D141" s="100">
        <v>8.68788104034848</v>
      </c>
      <c r="E141" s="100">
        <v>9.203045927398218</v>
      </c>
      <c r="F141" s="100">
        <v>21.279916070910684</v>
      </c>
      <c r="G141" s="100" t="s">
        <v>59</v>
      </c>
      <c r="H141" s="100">
        <v>-11.407443873256895</v>
      </c>
      <c r="I141" s="100">
        <v>58.332556126743114</v>
      </c>
      <c r="J141" s="100" t="s">
        <v>73</v>
      </c>
      <c r="K141" s="100">
        <v>4.06478704576879</v>
      </c>
      <c r="M141" s="100" t="s">
        <v>68</v>
      </c>
      <c r="N141" s="100">
        <v>2.1540288739604145</v>
      </c>
      <c r="X141" s="100">
        <v>67.5</v>
      </c>
    </row>
    <row r="142" spans="1:24" s="100" customFormat="1" ht="12.75">
      <c r="A142" s="100">
        <v>1793</v>
      </c>
      <c r="B142" s="100">
        <v>179.1199951171875</v>
      </c>
      <c r="C142" s="100">
        <v>175.82000732421875</v>
      </c>
      <c r="D142" s="100">
        <v>8.35628604888916</v>
      </c>
      <c r="E142" s="100">
        <v>9.065723419189453</v>
      </c>
      <c r="F142" s="100">
        <v>32.973569927340684</v>
      </c>
      <c r="G142" s="100" t="s">
        <v>56</v>
      </c>
      <c r="H142" s="100">
        <v>-17.480755528982186</v>
      </c>
      <c r="I142" s="100">
        <v>94.13923958820531</v>
      </c>
      <c r="J142" s="100" t="s">
        <v>62</v>
      </c>
      <c r="K142" s="100">
        <v>1.9312015265905451</v>
      </c>
      <c r="L142" s="100">
        <v>0.3426872339873368</v>
      </c>
      <c r="M142" s="100">
        <v>0.457185036231167</v>
      </c>
      <c r="N142" s="100">
        <v>0.050909963922636185</v>
      </c>
      <c r="O142" s="100">
        <v>0.07756091626966964</v>
      </c>
      <c r="P142" s="100">
        <v>0.009830775493925265</v>
      </c>
      <c r="Q142" s="100">
        <v>0.009440850139263721</v>
      </c>
      <c r="R142" s="100">
        <v>0.000783532244836133</v>
      </c>
      <c r="S142" s="100">
        <v>0.0010175832863301034</v>
      </c>
      <c r="T142" s="100">
        <v>0.0001446216351987349</v>
      </c>
      <c r="U142" s="100">
        <v>0.00020646978507736258</v>
      </c>
      <c r="V142" s="100">
        <v>2.9062480446341718E-05</v>
      </c>
      <c r="W142" s="100">
        <v>6.344963257923253E-05</v>
      </c>
      <c r="X142" s="100">
        <v>67.5</v>
      </c>
    </row>
    <row r="143" spans="1:24" s="100" customFormat="1" ht="12.75">
      <c r="A143" s="100">
        <v>1795</v>
      </c>
      <c r="B143" s="100">
        <v>125.18000030517578</v>
      </c>
      <c r="C143" s="100">
        <v>141.8800048828125</v>
      </c>
      <c r="D143" s="100">
        <v>8.754063606262207</v>
      </c>
      <c r="E143" s="100">
        <v>9.03516960144043</v>
      </c>
      <c r="F143" s="100">
        <v>31.026238635276364</v>
      </c>
      <c r="G143" s="100" t="s">
        <v>57</v>
      </c>
      <c r="H143" s="100">
        <v>26.683465187536044</v>
      </c>
      <c r="I143" s="100">
        <v>84.36346549271182</v>
      </c>
      <c r="J143" s="100" t="s">
        <v>60</v>
      </c>
      <c r="K143" s="100">
        <v>-1.4601504108375585</v>
      </c>
      <c r="L143" s="100">
        <v>0.0018643891637750499</v>
      </c>
      <c r="M143" s="100">
        <v>0.34904941272023327</v>
      </c>
      <c r="N143" s="100">
        <v>-0.0005274188419765836</v>
      </c>
      <c r="O143" s="100">
        <v>-0.05809133356681607</v>
      </c>
      <c r="P143" s="100">
        <v>0.00021349977002230842</v>
      </c>
      <c r="Q143" s="100">
        <v>0.007365380940807695</v>
      </c>
      <c r="R143" s="100">
        <v>-4.2412737750386084E-05</v>
      </c>
      <c r="S143" s="100">
        <v>-0.0007148528536019941</v>
      </c>
      <c r="T143" s="100">
        <v>1.5219913200640615E-05</v>
      </c>
      <c r="U143" s="100">
        <v>0.0001708050964629211</v>
      </c>
      <c r="V143" s="100">
        <v>-3.357422441384011E-06</v>
      </c>
      <c r="W143" s="100">
        <v>-4.3040443540572435E-05</v>
      </c>
      <c r="X143" s="100">
        <v>67.5</v>
      </c>
    </row>
    <row r="144" spans="1:24" s="100" customFormat="1" ht="12.75">
      <c r="A144" s="100">
        <v>1794</v>
      </c>
      <c r="B144" s="100">
        <v>110.41999816894531</v>
      </c>
      <c r="C144" s="100">
        <v>107.72000122070312</v>
      </c>
      <c r="D144" s="100">
        <v>9.177570343017578</v>
      </c>
      <c r="E144" s="100">
        <v>9.804051399230957</v>
      </c>
      <c r="F144" s="100">
        <v>22.43529817847165</v>
      </c>
      <c r="G144" s="100" t="s">
        <v>58</v>
      </c>
      <c r="H144" s="100">
        <v>15.232680144186311</v>
      </c>
      <c r="I144" s="100">
        <v>58.152678313131624</v>
      </c>
      <c r="J144" s="100" t="s">
        <v>61</v>
      </c>
      <c r="K144" s="100">
        <v>1.2639225110886194</v>
      </c>
      <c r="L144" s="100">
        <v>0.3426821623471781</v>
      </c>
      <c r="M144" s="100">
        <v>0.29526710760488334</v>
      </c>
      <c r="N144" s="100">
        <v>-0.05090723186315719</v>
      </c>
      <c r="O144" s="100">
        <v>0.05139156250805782</v>
      </c>
      <c r="P144" s="100">
        <v>0.009828456880922964</v>
      </c>
      <c r="Q144" s="100">
        <v>0.005905998217814036</v>
      </c>
      <c r="R144" s="100">
        <v>-0.0007823834982759203</v>
      </c>
      <c r="S144" s="100">
        <v>0.0007241968947154215</v>
      </c>
      <c r="T144" s="100">
        <v>0.00014381853708656935</v>
      </c>
      <c r="U144" s="100">
        <v>0.00011599737571248977</v>
      </c>
      <c r="V144" s="100">
        <v>-2.8867897121960334E-05</v>
      </c>
      <c r="W144" s="100">
        <v>4.661948191765331E-05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1796</v>
      </c>
      <c r="B146" s="24">
        <v>137.24</v>
      </c>
      <c r="C146" s="24">
        <v>135.34</v>
      </c>
      <c r="D146" s="24">
        <v>8.68788104034848</v>
      </c>
      <c r="E146" s="24">
        <v>9.203045927398218</v>
      </c>
      <c r="F146" s="24">
        <v>26.800291982271784</v>
      </c>
      <c r="G146" s="24" t="s">
        <v>59</v>
      </c>
      <c r="H146" s="24">
        <v>3.725023595935113</v>
      </c>
      <c r="I146" s="24">
        <v>73.46502359593512</v>
      </c>
      <c r="J146" s="24" t="s">
        <v>73</v>
      </c>
      <c r="K146" s="24">
        <v>2.818292899473221</v>
      </c>
      <c r="M146" s="24" t="s">
        <v>68</v>
      </c>
      <c r="N146" s="24">
        <v>2.0325075413115616</v>
      </c>
      <c r="X146" s="24">
        <v>67.5</v>
      </c>
    </row>
    <row r="147" spans="1:24" ht="12.75" hidden="1">
      <c r="A147" s="24">
        <v>1793</v>
      </c>
      <c r="B147" s="24">
        <v>179.1199951171875</v>
      </c>
      <c r="C147" s="24">
        <v>175.82000732421875</v>
      </c>
      <c r="D147" s="24">
        <v>8.35628604888916</v>
      </c>
      <c r="E147" s="24">
        <v>9.065723419189453</v>
      </c>
      <c r="F147" s="24">
        <v>32.973569927340684</v>
      </c>
      <c r="G147" s="24" t="s">
        <v>56</v>
      </c>
      <c r="H147" s="24">
        <v>-17.480755528982186</v>
      </c>
      <c r="I147" s="24">
        <v>94.13923958820531</v>
      </c>
      <c r="J147" s="24" t="s">
        <v>62</v>
      </c>
      <c r="K147" s="24">
        <v>1.1793014187710558</v>
      </c>
      <c r="L147" s="24">
        <v>1.159246749791647</v>
      </c>
      <c r="M147" s="24">
        <v>0.2791835551557747</v>
      </c>
      <c r="N147" s="24">
        <v>0.04858961530317396</v>
      </c>
      <c r="O147" s="24">
        <v>0.04736327885031516</v>
      </c>
      <c r="P147" s="24">
        <v>0.03325520027645355</v>
      </c>
      <c r="Q147" s="24">
        <v>0.005765121268452705</v>
      </c>
      <c r="R147" s="24">
        <v>0.0007478176273982834</v>
      </c>
      <c r="S147" s="24">
        <v>0.0006213778846454587</v>
      </c>
      <c r="T147" s="24">
        <v>0.0004893035266419115</v>
      </c>
      <c r="U147" s="24">
        <v>0.0001260524297216674</v>
      </c>
      <c r="V147" s="24">
        <v>2.773100713943815E-05</v>
      </c>
      <c r="W147" s="24">
        <v>3.87376657179084E-05</v>
      </c>
      <c r="X147" s="24">
        <v>67.5</v>
      </c>
    </row>
    <row r="148" spans="1:24" ht="12.75" hidden="1">
      <c r="A148" s="24">
        <v>1794</v>
      </c>
      <c r="B148" s="24">
        <v>110.41999816894531</v>
      </c>
      <c r="C148" s="24">
        <v>107.72000122070312</v>
      </c>
      <c r="D148" s="24">
        <v>9.177570343017578</v>
      </c>
      <c r="E148" s="24">
        <v>9.804051399230957</v>
      </c>
      <c r="F148" s="24">
        <v>28.955281290084024</v>
      </c>
      <c r="G148" s="24" t="s">
        <v>57</v>
      </c>
      <c r="H148" s="24">
        <v>32.13258838166507</v>
      </c>
      <c r="I148" s="24">
        <v>75.05258655061039</v>
      </c>
      <c r="J148" s="24" t="s">
        <v>60</v>
      </c>
      <c r="K148" s="24">
        <v>-1.0908803249605752</v>
      </c>
      <c r="L148" s="24">
        <v>0.006307573050899152</v>
      </c>
      <c r="M148" s="24">
        <v>0.2594402497409559</v>
      </c>
      <c r="N148" s="24">
        <v>-0.000503413820734338</v>
      </c>
      <c r="O148" s="24">
        <v>-0.04361529592332713</v>
      </c>
      <c r="P148" s="24">
        <v>0.0007218223542899059</v>
      </c>
      <c r="Q148" s="24">
        <v>0.005411478597502661</v>
      </c>
      <c r="R148" s="24">
        <v>-4.045187435080323E-05</v>
      </c>
      <c r="S148" s="24">
        <v>-0.0005545150627213651</v>
      </c>
      <c r="T148" s="24">
        <v>5.141335042876339E-05</v>
      </c>
      <c r="U148" s="24">
        <v>0.00012139452396655867</v>
      </c>
      <c r="V148" s="24">
        <v>-3.1990812064886307E-06</v>
      </c>
      <c r="W148" s="24">
        <v>-3.3963030484974394E-05</v>
      </c>
      <c r="X148" s="24">
        <v>67.5</v>
      </c>
    </row>
    <row r="149" spans="1:24" ht="12.75" hidden="1">
      <c r="A149" s="24">
        <v>1795</v>
      </c>
      <c r="B149" s="24">
        <v>125.18000030517578</v>
      </c>
      <c r="C149" s="24">
        <v>141.8800048828125</v>
      </c>
      <c r="D149" s="24">
        <v>8.754063606262207</v>
      </c>
      <c r="E149" s="24">
        <v>9.03516960144043</v>
      </c>
      <c r="F149" s="24">
        <v>19.027399132056317</v>
      </c>
      <c r="G149" s="24" t="s">
        <v>58</v>
      </c>
      <c r="H149" s="24">
        <v>-5.942587047863299</v>
      </c>
      <c r="I149" s="24">
        <v>51.737413257312475</v>
      </c>
      <c r="J149" s="24" t="s">
        <v>61</v>
      </c>
      <c r="K149" s="24">
        <v>0.44803119637959915</v>
      </c>
      <c r="L149" s="24">
        <v>1.159229589608851</v>
      </c>
      <c r="M149" s="24">
        <v>0.10312232679574246</v>
      </c>
      <c r="N149" s="24">
        <v>-0.04858700741798708</v>
      </c>
      <c r="O149" s="24">
        <v>0.018465810162928545</v>
      </c>
      <c r="P149" s="24">
        <v>0.03324736557858207</v>
      </c>
      <c r="Q149" s="24">
        <v>0.0019880952262747277</v>
      </c>
      <c r="R149" s="24">
        <v>-0.0007467227395152131</v>
      </c>
      <c r="S149" s="24">
        <v>0.0002803988600932348</v>
      </c>
      <c r="T149" s="24">
        <v>0.00048659491220305715</v>
      </c>
      <c r="U149" s="24">
        <v>3.394973622384296E-05</v>
      </c>
      <c r="V149" s="24">
        <v>-2.7545864234070797E-05</v>
      </c>
      <c r="W149" s="24">
        <v>1.863113806371248E-05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1796</v>
      </c>
      <c r="B151" s="24">
        <v>137.24</v>
      </c>
      <c r="C151" s="24">
        <v>135.34</v>
      </c>
      <c r="D151" s="24">
        <v>8.68788104034848</v>
      </c>
      <c r="E151" s="24">
        <v>9.203045927398218</v>
      </c>
      <c r="F151" s="24">
        <v>21.279916070910684</v>
      </c>
      <c r="G151" s="24" t="s">
        <v>59</v>
      </c>
      <c r="H151" s="24">
        <v>-11.407443873256895</v>
      </c>
      <c r="I151" s="24">
        <v>58.332556126743114</v>
      </c>
      <c r="J151" s="24" t="s">
        <v>73</v>
      </c>
      <c r="K151" s="24">
        <v>2.660422733433628</v>
      </c>
      <c r="M151" s="24" t="s">
        <v>68</v>
      </c>
      <c r="N151" s="24">
        <v>2.0687946209472186</v>
      </c>
      <c r="X151" s="24">
        <v>67.5</v>
      </c>
    </row>
    <row r="152" spans="1:24" ht="12.75" hidden="1">
      <c r="A152" s="24">
        <v>1795</v>
      </c>
      <c r="B152" s="24">
        <v>125.18000030517578</v>
      </c>
      <c r="C152" s="24">
        <v>141.8800048828125</v>
      </c>
      <c r="D152" s="24">
        <v>8.754063606262207</v>
      </c>
      <c r="E152" s="24">
        <v>9.03516960144043</v>
      </c>
      <c r="F152" s="24">
        <v>23.653338522622708</v>
      </c>
      <c r="G152" s="24" t="s">
        <v>56</v>
      </c>
      <c r="H152" s="24">
        <v>6.6358077338910135</v>
      </c>
      <c r="I152" s="24">
        <v>64.3158080390668</v>
      </c>
      <c r="J152" s="24" t="s">
        <v>62</v>
      </c>
      <c r="K152" s="24">
        <v>0.9899102321410518</v>
      </c>
      <c r="L152" s="24">
        <v>1.2729015365030432</v>
      </c>
      <c r="M152" s="24">
        <v>0.23434795404757744</v>
      </c>
      <c r="N152" s="24">
        <v>0.04862779369061697</v>
      </c>
      <c r="O152" s="24">
        <v>0.039756574757881094</v>
      </c>
      <c r="P152" s="24">
        <v>0.03651547613232858</v>
      </c>
      <c r="Q152" s="24">
        <v>0.0048393107727324565</v>
      </c>
      <c r="R152" s="24">
        <v>0.0007485355912395482</v>
      </c>
      <c r="S152" s="24">
        <v>0.0005215603144563577</v>
      </c>
      <c r="T152" s="24">
        <v>0.0005372984610401162</v>
      </c>
      <c r="U152" s="24">
        <v>0.00010585829165110212</v>
      </c>
      <c r="V152" s="24">
        <v>2.7795333867431532E-05</v>
      </c>
      <c r="W152" s="24">
        <v>3.251882010056479E-05</v>
      </c>
      <c r="X152" s="24">
        <v>67.5</v>
      </c>
    </row>
    <row r="153" spans="1:24" ht="12.75" hidden="1">
      <c r="A153" s="24">
        <v>1793</v>
      </c>
      <c r="B153" s="24">
        <v>179.1199951171875</v>
      </c>
      <c r="C153" s="24">
        <v>175.82000732421875</v>
      </c>
      <c r="D153" s="24">
        <v>8.35628604888916</v>
      </c>
      <c r="E153" s="24">
        <v>9.065723419189453</v>
      </c>
      <c r="F153" s="24">
        <v>33.8715017177405</v>
      </c>
      <c r="G153" s="24" t="s">
        <v>57</v>
      </c>
      <c r="H153" s="24">
        <v>-14.917168506509867</v>
      </c>
      <c r="I153" s="24">
        <v>96.70282661067763</v>
      </c>
      <c r="J153" s="24" t="s">
        <v>60</v>
      </c>
      <c r="K153" s="24">
        <v>0.13880617902073492</v>
      </c>
      <c r="L153" s="24">
        <v>-0.0069255946334012795</v>
      </c>
      <c r="M153" s="24">
        <v>-0.030221249287087824</v>
      </c>
      <c r="N153" s="24">
        <v>-0.0005025630363671045</v>
      </c>
      <c r="O153" s="24">
        <v>0.005999236546299944</v>
      </c>
      <c r="P153" s="24">
        <v>-0.0007924754757169853</v>
      </c>
      <c r="Q153" s="24">
        <v>-0.0004979212199922141</v>
      </c>
      <c r="R153" s="24">
        <v>-4.043825027712944E-05</v>
      </c>
      <c r="S153" s="24">
        <v>0.00011332315635835942</v>
      </c>
      <c r="T153" s="24">
        <v>-5.6436640288264194E-05</v>
      </c>
      <c r="U153" s="24">
        <v>-2.483419629947983E-06</v>
      </c>
      <c r="V153" s="24">
        <v>-3.190314284077193E-06</v>
      </c>
      <c r="W153" s="24">
        <v>8.109155119989048E-06</v>
      </c>
      <c r="X153" s="24">
        <v>67.5</v>
      </c>
    </row>
    <row r="154" spans="1:24" ht="12.75" hidden="1">
      <c r="A154" s="24">
        <v>1794</v>
      </c>
      <c r="B154" s="24">
        <v>110.41999816894531</v>
      </c>
      <c r="C154" s="24">
        <v>107.72000122070312</v>
      </c>
      <c r="D154" s="24">
        <v>9.177570343017578</v>
      </c>
      <c r="E154" s="24">
        <v>9.804051399230957</v>
      </c>
      <c r="F154" s="24">
        <v>28.955281290084024</v>
      </c>
      <c r="G154" s="24" t="s">
        <v>58</v>
      </c>
      <c r="H154" s="24">
        <v>32.13258838166507</v>
      </c>
      <c r="I154" s="24">
        <v>75.05258655061039</v>
      </c>
      <c r="J154" s="24" t="s">
        <v>61</v>
      </c>
      <c r="K154" s="24">
        <v>0.9801301507265322</v>
      </c>
      <c r="L154" s="24">
        <v>-1.2728826959978605</v>
      </c>
      <c r="M154" s="24">
        <v>0.23239113506718187</v>
      </c>
      <c r="N154" s="24">
        <v>-0.04862519665370707</v>
      </c>
      <c r="O154" s="24">
        <v>0.03930132818799547</v>
      </c>
      <c r="P154" s="24">
        <v>-0.03650687578787105</v>
      </c>
      <c r="Q154" s="24">
        <v>0.004813626825353817</v>
      </c>
      <c r="R154" s="24">
        <v>-0.0007474424922807535</v>
      </c>
      <c r="S154" s="24">
        <v>0.0005091002100262713</v>
      </c>
      <c r="T154" s="24">
        <v>-0.0005343262504023645</v>
      </c>
      <c r="U154" s="24">
        <v>0.00010582915731607895</v>
      </c>
      <c r="V154" s="24">
        <v>-2.7611636669542052E-05</v>
      </c>
      <c r="W154" s="24">
        <v>3.149151098268948E-05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1796</v>
      </c>
      <c r="B156" s="24">
        <v>137.24</v>
      </c>
      <c r="C156" s="24">
        <v>135.34</v>
      </c>
      <c r="D156" s="24">
        <v>8.68788104034848</v>
      </c>
      <c r="E156" s="24">
        <v>9.203045927398218</v>
      </c>
      <c r="F156" s="24">
        <v>33.1434006087107</v>
      </c>
      <c r="G156" s="24" t="s">
        <v>59</v>
      </c>
      <c r="H156" s="24">
        <v>21.112767924286743</v>
      </c>
      <c r="I156" s="24">
        <v>90.85276792428675</v>
      </c>
      <c r="J156" s="24" t="s">
        <v>73</v>
      </c>
      <c r="K156" s="24">
        <v>3.447197604275195</v>
      </c>
      <c r="M156" s="24" t="s">
        <v>68</v>
      </c>
      <c r="N156" s="24">
        <v>2.357315972933025</v>
      </c>
      <c r="X156" s="24">
        <v>67.5</v>
      </c>
    </row>
    <row r="157" spans="1:24" ht="12.75" hidden="1">
      <c r="A157" s="24">
        <v>1795</v>
      </c>
      <c r="B157" s="24">
        <v>125.18000030517578</v>
      </c>
      <c r="C157" s="24">
        <v>141.8800048828125</v>
      </c>
      <c r="D157" s="24">
        <v>8.754063606262207</v>
      </c>
      <c r="E157" s="24">
        <v>9.03516960144043</v>
      </c>
      <c r="F157" s="24">
        <v>23.653338522622708</v>
      </c>
      <c r="G157" s="24" t="s">
        <v>56</v>
      </c>
      <c r="H157" s="24">
        <v>6.6358077338910135</v>
      </c>
      <c r="I157" s="24">
        <v>64.3158080390668</v>
      </c>
      <c r="J157" s="24" t="s">
        <v>62</v>
      </c>
      <c r="K157" s="24">
        <v>1.4094546702039072</v>
      </c>
      <c r="L157" s="24">
        <v>1.15852549927624</v>
      </c>
      <c r="M157" s="24">
        <v>0.3336689872206643</v>
      </c>
      <c r="N157" s="24">
        <v>0.05254605874070899</v>
      </c>
      <c r="O157" s="24">
        <v>0.056606178664275926</v>
      </c>
      <c r="P157" s="24">
        <v>0.03323425584765928</v>
      </c>
      <c r="Q157" s="24">
        <v>0.00689037524113587</v>
      </c>
      <c r="R157" s="24">
        <v>0.0008088280848706988</v>
      </c>
      <c r="S157" s="24">
        <v>0.0007426450693117321</v>
      </c>
      <c r="T157" s="24">
        <v>0.0004890135107042985</v>
      </c>
      <c r="U157" s="24">
        <v>0.00015073677256529437</v>
      </c>
      <c r="V157" s="24">
        <v>3.0003628540934842E-05</v>
      </c>
      <c r="W157" s="24">
        <v>4.630360814353324E-05</v>
      </c>
      <c r="X157" s="24">
        <v>67.5</v>
      </c>
    </row>
    <row r="158" spans="1:24" ht="12.75" hidden="1">
      <c r="A158" s="24">
        <v>1794</v>
      </c>
      <c r="B158" s="24">
        <v>110.41999816894531</v>
      </c>
      <c r="C158" s="24">
        <v>107.72000122070312</v>
      </c>
      <c r="D158" s="24">
        <v>9.177570343017578</v>
      </c>
      <c r="E158" s="24">
        <v>9.804051399230957</v>
      </c>
      <c r="F158" s="24">
        <v>22.43529817847165</v>
      </c>
      <c r="G158" s="24" t="s">
        <v>57</v>
      </c>
      <c r="H158" s="24">
        <v>15.232680144186311</v>
      </c>
      <c r="I158" s="24">
        <v>58.152678313131624</v>
      </c>
      <c r="J158" s="24" t="s">
        <v>60</v>
      </c>
      <c r="K158" s="24">
        <v>0.22074620308940315</v>
      </c>
      <c r="L158" s="24">
        <v>0.006304558060408078</v>
      </c>
      <c r="M158" s="24">
        <v>-0.05600047449853875</v>
      </c>
      <c r="N158" s="24">
        <v>-0.0005434777282467263</v>
      </c>
      <c r="O158" s="24">
        <v>0.008261739004589012</v>
      </c>
      <c r="P158" s="24">
        <v>0.0007212844171529524</v>
      </c>
      <c r="Q158" s="24">
        <v>-0.0013342414178296514</v>
      </c>
      <c r="R158" s="24">
        <v>-4.3649399940921894E-05</v>
      </c>
      <c r="S158" s="24">
        <v>5.857095357182906E-05</v>
      </c>
      <c r="T158" s="24">
        <v>5.135591091225973E-05</v>
      </c>
      <c r="U158" s="24">
        <v>-4.084309661265049E-05</v>
      </c>
      <c r="V158" s="24">
        <v>-3.4419315811579227E-06</v>
      </c>
      <c r="W158" s="24">
        <v>2.1249226594379117E-06</v>
      </c>
      <c r="X158" s="24">
        <v>67.5</v>
      </c>
    </row>
    <row r="159" spans="1:24" ht="12.75" hidden="1">
      <c r="A159" s="24">
        <v>1793</v>
      </c>
      <c r="B159" s="24">
        <v>179.1199951171875</v>
      </c>
      <c r="C159" s="24">
        <v>175.82000732421875</v>
      </c>
      <c r="D159" s="24">
        <v>8.35628604888916</v>
      </c>
      <c r="E159" s="24">
        <v>9.065723419189453</v>
      </c>
      <c r="F159" s="24">
        <v>28.751573520734457</v>
      </c>
      <c r="G159" s="24" t="s">
        <v>58</v>
      </c>
      <c r="H159" s="24">
        <v>-29.53451653022843</v>
      </c>
      <c r="I159" s="24">
        <v>82.08547858695907</v>
      </c>
      <c r="J159" s="24" t="s">
        <v>61</v>
      </c>
      <c r="K159" s="24">
        <v>-1.3920609114479212</v>
      </c>
      <c r="L159" s="24">
        <v>1.1585083448214448</v>
      </c>
      <c r="M159" s="24">
        <v>-0.32893607264756225</v>
      </c>
      <c r="N159" s="24">
        <v>-0.05254324810231034</v>
      </c>
      <c r="O159" s="24">
        <v>-0.0560000279606357</v>
      </c>
      <c r="P159" s="24">
        <v>0.0332264278931282</v>
      </c>
      <c r="Q159" s="24">
        <v>-0.0067599608580676054</v>
      </c>
      <c r="R159" s="24">
        <v>-0.0008076494293692034</v>
      </c>
      <c r="S159" s="24">
        <v>-0.0007403317785768176</v>
      </c>
      <c r="T159" s="24">
        <v>0.0004863093501730304</v>
      </c>
      <c r="U159" s="24">
        <v>-0.00014509795333667177</v>
      </c>
      <c r="V159" s="24">
        <v>-2.9805550365880304E-05</v>
      </c>
      <c r="W159" s="24">
        <v>-4.625482494617491E-05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1796</v>
      </c>
      <c r="B161" s="24">
        <v>137.24</v>
      </c>
      <c r="C161" s="24">
        <v>135.34</v>
      </c>
      <c r="D161" s="24">
        <v>8.68788104034848</v>
      </c>
      <c r="E161" s="24">
        <v>9.203045927398218</v>
      </c>
      <c r="F161" s="24">
        <v>26.800291982271784</v>
      </c>
      <c r="G161" s="24" t="s">
        <v>59</v>
      </c>
      <c r="H161" s="24">
        <v>3.725023595935113</v>
      </c>
      <c r="I161" s="24">
        <v>73.46502359593512</v>
      </c>
      <c r="J161" s="24" t="s">
        <v>73</v>
      </c>
      <c r="K161" s="24">
        <v>3.665004091738589</v>
      </c>
      <c r="M161" s="24" t="s">
        <v>68</v>
      </c>
      <c r="N161" s="24">
        <v>2.586473726098684</v>
      </c>
      <c r="X161" s="24">
        <v>67.5</v>
      </c>
    </row>
    <row r="162" spans="1:24" ht="12.75" hidden="1">
      <c r="A162" s="24">
        <v>1794</v>
      </c>
      <c r="B162" s="24">
        <v>110.41999816894531</v>
      </c>
      <c r="C162" s="24">
        <v>107.72000122070312</v>
      </c>
      <c r="D162" s="24">
        <v>9.177570343017578</v>
      </c>
      <c r="E162" s="24">
        <v>9.804051399230957</v>
      </c>
      <c r="F162" s="24">
        <v>21.384026460968894</v>
      </c>
      <c r="G162" s="24" t="s">
        <v>56</v>
      </c>
      <c r="H162" s="24">
        <v>12.507765791753322</v>
      </c>
      <c r="I162" s="24">
        <v>55.427763960698634</v>
      </c>
      <c r="J162" s="24" t="s">
        <v>62</v>
      </c>
      <c r="K162" s="24">
        <v>1.390578451987015</v>
      </c>
      <c r="L162" s="24">
        <v>1.2710985023705292</v>
      </c>
      <c r="M162" s="24">
        <v>0.3292010982252003</v>
      </c>
      <c r="N162" s="24">
        <v>0.05229293447597835</v>
      </c>
      <c r="O162" s="24">
        <v>0.0558481995452591</v>
      </c>
      <c r="P162" s="24">
        <v>0.0364638441294461</v>
      </c>
      <c r="Q162" s="24">
        <v>0.0067979944785428814</v>
      </c>
      <c r="R162" s="24">
        <v>0.0008049961831819034</v>
      </c>
      <c r="S162" s="24">
        <v>0.0007326788032419529</v>
      </c>
      <c r="T162" s="24">
        <v>0.0005365105300773438</v>
      </c>
      <c r="U162" s="24">
        <v>0.0001486592698795924</v>
      </c>
      <c r="V162" s="24">
        <v>2.990189780042439E-05</v>
      </c>
      <c r="W162" s="24">
        <v>4.567481021562133E-05</v>
      </c>
      <c r="X162" s="24">
        <v>67.5</v>
      </c>
    </row>
    <row r="163" spans="1:24" ht="12.75" hidden="1">
      <c r="A163" s="24">
        <v>1793</v>
      </c>
      <c r="B163" s="24">
        <v>179.1199951171875</v>
      </c>
      <c r="C163" s="24">
        <v>175.82000732421875</v>
      </c>
      <c r="D163" s="24">
        <v>8.35628604888916</v>
      </c>
      <c r="E163" s="24">
        <v>9.065723419189453</v>
      </c>
      <c r="F163" s="24">
        <v>28.751573520734457</v>
      </c>
      <c r="G163" s="24" t="s">
        <v>57</v>
      </c>
      <c r="H163" s="24">
        <v>-29.53451653022843</v>
      </c>
      <c r="I163" s="24">
        <v>82.08547858695907</v>
      </c>
      <c r="J163" s="24" t="s">
        <v>60</v>
      </c>
      <c r="K163" s="24">
        <v>1.2813439553796786</v>
      </c>
      <c r="L163" s="24">
        <v>-0.0069153906320793875</v>
      </c>
      <c r="M163" s="24">
        <v>-0.3018676201318012</v>
      </c>
      <c r="N163" s="24">
        <v>-0.0005399292219516573</v>
      </c>
      <c r="O163" s="24">
        <v>0.051692297596380395</v>
      </c>
      <c r="P163" s="24">
        <v>-0.0007914977374095913</v>
      </c>
      <c r="Q163" s="24">
        <v>-0.006160227231705602</v>
      </c>
      <c r="R163" s="24">
        <v>-4.342462406541881E-05</v>
      </c>
      <c r="S163" s="24">
        <v>0.0006953445317473216</v>
      </c>
      <c r="T163" s="24">
        <v>-5.6380501674315756E-05</v>
      </c>
      <c r="U163" s="24">
        <v>-0.00012929231447627278</v>
      </c>
      <c r="V163" s="24">
        <v>-3.416266989161513E-06</v>
      </c>
      <c r="W163" s="24">
        <v>4.380135907498374E-05</v>
      </c>
      <c r="X163" s="24">
        <v>67.5</v>
      </c>
    </row>
    <row r="164" spans="1:24" ht="12.75" hidden="1">
      <c r="A164" s="24">
        <v>1795</v>
      </c>
      <c r="B164" s="24">
        <v>125.18000030517578</v>
      </c>
      <c r="C164" s="24">
        <v>141.8800048828125</v>
      </c>
      <c r="D164" s="24">
        <v>8.754063606262207</v>
      </c>
      <c r="E164" s="24">
        <v>9.03516960144043</v>
      </c>
      <c r="F164" s="24">
        <v>31.026238635276364</v>
      </c>
      <c r="G164" s="24" t="s">
        <v>58</v>
      </c>
      <c r="H164" s="24">
        <v>26.683465187536044</v>
      </c>
      <c r="I164" s="24">
        <v>84.36346549271182</v>
      </c>
      <c r="J164" s="24" t="s">
        <v>61</v>
      </c>
      <c r="K164" s="24">
        <v>0.5402463319103269</v>
      </c>
      <c r="L164" s="24">
        <v>-1.2710796906964599</v>
      </c>
      <c r="M164" s="24">
        <v>0.1313366018619354</v>
      </c>
      <c r="N164" s="24">
        <v>-0.052290146992949336</v>
      </c>
      <c r="O164" s="24">
        <v>0.02114066606458568</v>
      </c>
      <c r="P164" s="24">
        <v>-0.03645525284548465</v>
      </c>
      <c r="Q164" s="24">
        <v>0.0028747746666568925</v>
      </c>
      <c r="R164" s="24">
        <v>-0.0008038240833429972</v>
      </c>
      <c r="S164" s="24">
        <v>0.0002308987026580235</v>
      </c>
      <c r="T164" s="24">
        <v>-0.0005335398653473093</v>
      </c>
      <c r="U164" s="24">
        <v>7.336944826357954E-05</v>
      </c>
      <c r="V164" s="24">
        <v>-2.970610395063261E-05</v>
      </c>
      <c r="W164" s="24">
        <v>1.2947170788143881E-05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1796</v>
      </c>
      <c r="B166" s="24">
        <v>137.24</v>
      </c>
      <c r="C166" s="24">
        <v>135.34</v>
      </c>
      <c r="D166" s="24">
        <v>8.68788104034848</v>
      </c>
      <c r="E166" s="24">
        <v>9.203045927398218</v>
      </c>
      <c r="F166" s="24">
        <v>33.1434006087107</v>
      </c>
      <c r="G166" s="24" t="s">
        <v>59</v>
      </c>
      <c r="H166" s="24">
        <v>21.112767924286743</v>
      </c>
      <c r="I166" s="24">
        <v>90.85276792428675</v>
      </c>
      <c r="J166" s="24" t="s">
        <v>73</v>
      </c>
      <c r="K166" s="24">
        <v>2.442918313130382</v>
      </c>
      <c r="M166" s="24" t="s">
        <v>68</v>
      </c>
      <c r="N166" s="24">
        <v>1.316029787411121</v>
      </c>
      <c r="X166" s="24">
        <v>67.5</v>
      </c>
    </row>
    <row r="167" spans="1:24" ht="12.75" hidden="1">
      <c r="A167" s="24">
        <v>1794</v>
      </c>
      <c r="B167" s="24">
        <v>110.41999816894531</v>
      </c>
      <c r="C167" s="24">
        <v>107.72000122070312</v>
      </c>
      <c r="D167" s="24">
        <v>9.177570343017578</v>
      </c>
      <c r="E167" s="24">
        <v>9.804051399230957</v>
      </c>
      <c r="F167" s="24">
        <v>21.384026460968894</v>
      </c>
      <c r="G167" s="24" t="s">
        <v>56</v>
      </c>
      <c r="H167" s="24">
        <v>12.507765791753322</v>
      </c>
      <c r="I167" s="24">
        <v>55.427763960698634</v>
      </c>
      <c r="J167" s="24" t="s">
        <v>62</v>
      </c>
      <c r="K167" s="24">
        <v>1.4817277277062695</v>
      </c>
      <c r="L167" s="24">
        <v>0.34376901722747005</v>
      </c>
      <c r="M167" s="24">
        <v>0.35077806441097753</v>
      </c>
      <c r="N167" s="24">
        <v>0.04986573971282822</v>
      </c>
      <c r="O167" s="24">
        <v>0.05950889100226733</v>
      </c>
      <c r="P167" s="24">
        <v>0.009861463016686516</v>
      </c>
      <c r="Q167" s="24">
        <v>0.007243596024699765</v>
      </c>
      <c r="R167" s="24">
        <v>0.0007676165489322149</v>
      </c>
      <c r="S167" s="24">
        <v>0.0007807534224321814</v>
      </c>
      <c r="T167" s="24">
        <v>0.00014512113132316437</v>
      </c>
      <c r="U167" s="24">
        <v>0.00015844461110090443</v>
      </c>
      <c r="V167" s="24">
        <v>2.8491878869613735E-05</v>
      </c>
      <c r="W167" s="24">
        <v>4.868286774806208E-05</v>
      </c>
      <c r="X167" s="24">
        <v>67.5</v>
      </c>
    </row>
    <row r="168" spans="1:24" ht="12.75" hidden="1">
      <c r="A168" s="24">
        <v>1795</v>
      </c>
      <c r="B168" s="24">
        <v>125.18000030517578</v>
      </c>
      <c r="C168" s="24">
        <v>141.8800048828125</v>
      </c>
      <c r="D168" s="24">
        <v>8.754063606262207</v>
      </c>
      <c r="E168" s="24">
        <v>9.03516960144043</v>
      </c>
      <c r="F168" s="24">
        <v>19.027399132056317</v>
      </c>
      <c r="G168" s="24" t="s">
        <v>57</v>
      </c>
      <c r="H168" s="24">
        <v>-5.942587047863299</v>
      </c>
      <c r="I168" s="24">
        <v>51.737413257312475</v>
      </c>
      <c r="J168" s="24" t="s">
        <v>60</v>
      </c>
      <c r="K168" s="24">
        <v>1.0364942632293836</v>
      </c>
      <c r="L168" s="24">
        <v>0.0018715086530982858</v>
      </c>
      <c r="M168" s="24">
        <v>-0.2482089012701464</v>
      </c>
      <c r="N168" s="24">
        <v>-0.0005152061291231339</v>
      </c>
      <c r="O168" s="24">
        <v>0.041166204133793974</v>
      </c>
      <c r="P168" s="24">
        <v>0.00021393211232223028</v>
      </c>
      <c r="Q168" s="24">
        <v>-0.005258039091427431</v>
      </c>
      <c r="R168" s="24">
        <v>-4.138960699643927E-05</v>
      </c>
      <c r="S168" s="24">
        <v>0.000500801598689916</v>
      </c>
      <c r="T168" s="24">
        <v>1.5218032364527014E-05</v>
      </c>
      <c r="U168" s="24">
        <v>-0.0001232856007988093</v>
      </c>
      <c r="V168" s="24">
        <v>-3.2572427821714893E-06</v>
      </c>
      <c r="W168" s="24">
        <v>2.9969595302459583E-05</v>
      </c>
      <c r="X168" s="24">
        <v>67.5</v>
      </c>
    </row>
    <row r="169" spans="1:24" ht="12.75" hidden="1">
      <c r="A169" s="24">
        <v>1793</v>
      </c>
      <c r="B169" s="24">
        <v>179.1199951171875</v>
      </c>
      <c r="C169" s="24">
        <v>175.82000732421875</v>
      </c>
      <c r="D169" s="24">
        <v>8.35628604888916</v>
      </c>
      <c r="E169" s="24">
        <v>9.065723419189453</v>
      </c>
      <c r="F169" s="24">
        <v>33.8715017177405</v>
      </c>
      <c r="G169" s="24" t="s">
        <v>58</v>
      </c>
      <c r="H169" s="24">
        <v>-14.917168506509867</v>
      </c>
      <c r="I169" s="24">
        <v>96.70282661067763</v>
      </c>
      <c r="J169" s="24" t="s">
        <v>61</v>
      </c>
      <c r="K169" s="24">
        <v>-1.0588657617215516</v>
      </c>
      <c r="L169" s="24">
        <v>0.34376392286117224</v>
      </c>
      <c r="M169" s="24">
        <v>-0.2478660763440181</v>
      </c>
      <c r="N169" s="24">
        <v>-0.04986307812151238</v>
      </c>
      <c r="O169" s="24">
        <v>-0.04297268604049016</v>
      </c>
      <c r="P169" s="24">
        <v>0.009859142248735093</v>
      </c>
      <c r="Q169" s="24">
        <v>-0.0049822392839030975</v>
      </c>
      <c r="R169" s="24">
        <v>-0.0007664998803830851</v>
      </c>
      <c r="S169" s="24">
        <v>-0.0005989771826949576</v>
      </c>
      <c r="T169" s="24">
        <v>0.00014432101110880332</v>
      </c>
      <c r="U169" s="24">
        <v>-9.952565208323671E-05</v>
      </c>
      <c r="V169" s="24">
        <v>-2.8305079596756718E-05</v>
      </c>
      <c r="W169" s="24">
        <v>-3.836463175350567E-05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1796</v>
      </c>
      <c r="B171" s="100">
        <v>124.28</v>
      </c>
      <c r="C171" s="100">
        <v>151.08</v>
      </c>
      <c r="D171" s="100">
        <v>9.102532075748554</v>
      </c>
      <c r="E171" s="100">
        <v>9.145921024843458</v>
      </c>
      <c r="F171" s="100">
        <v>20.688924740542568</v>
      </c>
      <c r="G171" s="100" t="s">
        <v>59</v>
      </c>
      <c r="H171" s="100">
        <v>-2.680374151351174</v>
      </c>
      <c r="I171" s="100">
        <v>54.09962584864883</v>
      </c>
      <c r="J171" s="100" t="s">
        <v>73</v>
      </c>
      <c r="K171" s="100">
        <v>4.28519050258157</v>
      </c>
      <c r="M171" s="100" t="s">
        <v>68</v>
      </c>
      <c r="N171" s="100">
        <v>2.2959757889256034</v>
      </c>
      <c r="X171" s="100">
        <v>67.5</v>
      </c>
    </row>
    <row r="172" spans="1:24" s="100" customFormat="1" ht="12.75">
      <c r="A172" s="100">
        <v>1793</v>
      </c>
      <c r="B172" s="100">
        <v>196.0800018310547</v>
      </c>
      <c r="C172" s="100">
        <v>180.97999572753906</v>
      </c>
      <c r="D172" s="100">
        <v>8.293264389038086</v>
      </c>
      <c r="E172" s="100">
        <v>8.814453125</v>
      </c>
      <c r="F172" s="100">
        <v>38.685934266210175</v>
      </c>
      <c r="G172" s="100" t="s">
        <v>56</v>
      </c>
      <c r="H172" s="100">
        <v>-17.21359093525976</v>
      </c>
      <c r="I172" s="100">
        <v>111.36641089579493</v>
      </c>
      <c r="J172" s="100" t="s">
        <v>62</v>
      </c>
      <c r="K172" s="100">
        <v>1.974898832227138</v>
      </c>
      <c r="L172" s="100">
        <v>0.37954943542358704</v>
      </c>
      <c r="M172" s="100">
        <v>0.46752995496363986</v>
      </c>
      <c r="N172" s="100">
        <v>0.1257591242029014</v>
      </c>
      <c r="O172" s="100">
        <v>0.07931610354371516</v>
      </c>
      <c r="P172" s="100">
        <v>0.010888207978891453</v>
      </c>
      <c r="Q172" s="100">
        <v>0.009654451592557147</v>
      </c>
      <c r="R172" s="100">
        <v>0.0019356477480096759</v>
      </c>
      <c r="S172" s="100">
        <v>0.0010406158526272684</v>
      </c>
      <c r="T172" s="100">
        <v>0.00016018542784670343</v>
      </c>
      <c r="U172" s="100">
        <v>0.00021113611508232914</v>
      </c>
      <c r="V172" s="100">
        <v>7.18223009973334E-05</v>
      </c>
      <c r="W172" s="100">
        <v>6.489051201127735E-05</v>
      </c>
      <c r="X172" s="100">
        <v>67.5</v>
      </c>
    </row>
    <row r="173" spans="1:24" s="100" customFormat="1" ht="12.75">
      <c r="A173" s="100">
        <v>1795</v>
      </c>
      <c r="B173" s="100">
        <v>122.5199966430664</v>
      </c>
      <c r="C173" s="100">
        <v>139.32000732421875</v>
      </c>
      <c r="D173" s="100">
        <v>8.95167064666748</v>
      </c>
      <c r="E173" s="100">
        <v>9.081817626953125</v>
      </c>
      <c r="F173" s="100">
        <v>31.40386265344068</v>
      </c>
      <c r="G173" s="100" t="s">
        <v>57</v>
      </c>
      <c r="H173" s="100">
        <v>28.475955180552035</v>
      </c>
      <c r="I173" s="100">
        <v>83.49595182361844</v>
      </c>
      <c r="J173" s="100" t="s">
        <v>60</v>
      </c>
      <c r="K173" s="100">
        <v>-1.1922217331640206</v>
      </c>
      <c r="L173" s="100">
        <v>0.002065688560373891</v>
      </c>
      <c r="M173" s="100">
        <v>0.2864607381892613</v>
      </c>
      <c r="N173" s="100">
        <v>-0.0013014368290031868</v>
      </c>
      <c r="O173" s="100">
        <v>-0.047197004096276765</v>
      </c>
      <c r="P173" s="100">
        <v>0.0002364200181803265</v>
      </c>
      <c r="Q173" s="100">
        <v>0.0061136108892917065</v>
      </c>
      <c r="R173" s="100">
        <v>-0.00010463130692153588</v>
      </c>
      <c r="S173" s="100">
        <v>-0.0005612899346663935</v>
      </c>
      <c r="T173" s="100">
        <v>1.68456993807988E-05</v>
      </c>
      <c r="U173" s="100">
        <v>0.00014622254795710859</v>
      </c>
      <c r="V173" s="100">
        <v>-8.263804991223586E-06</v>
      </c>
      <c r="W173" s="100">
        <v>-3.315326542031315E-05</v>
      </c>
      <c r="X173" s="100">
        <v>67.5</v>
      </c>
    </row>
    <row r="174" spans="1:24" s="100" customFormat="1" ht="12.75">
      <c r="A174" s="100">
        <v>1794</v>
      </c>
      <c r="B174" s="100">
        <v>89.95999908447266</v>
      </c>
      <c r="C174" s="100">
        <v>114.26000213623047</v>
      </c>
      <c r="D174" s="100">
        <v>9.488015174865723</v>
      </c>
      <c r="E174" s="100">
        <v>9.956159591674805</v>
      </c>
      <c r="F174" s="100">
        <v>18.38684730968171</v>
      </c>
      <c r="G174" s="100" t="s">
        <v>58</v>
      </c>
      <c r="H174" s="100">
        <v>23.59998746819152</v>
      </c>
      <c r="I174" s="100">
        <v>46.05998655266418</v>
      </c>
      <c r="J174" s="100" t="s">
        <v>61</v>
      </c>
      <c r="K174" s="100">
        <v>1.5744309246529338</v>
      </c>
      <c r="L174" s="100">
        <v>0.379543814152115</v>
      </c>
      <c r="M174" s="100">
        <v>0.36949222490380845</v>
      </c>
      <c r="N174" s="100">
        <v>-0.12575238996719265</v>
      </c>
      <c r="O174" s="100">
        <v>0.06374548678685714</v>
      </c>
      <c r="P174" s="100">
        <v>0.010885640935039107</v>
      </c>
      <c r="Q174" s="100">
        <v>0.007472094582335205</v>
      </c>
      <c r="R174" s="100">
        <v>-0.0019328177601591985</v>
      </c>
      <c r="S174" s="100">
        <v>0.0008762619254431706</v>
      </c>
      <c r="T174" s="100">
        <v>0.00015929718675106346</v>
      </c>
      <c r="U174" s="100">
        <v>0.00015230701087274223</v>
      </c>
      <c r="V174" s="100">
        <v>-7.134530431372892E-05</v>
      </c>
      <c r="W174" s="100">
        <v>5.57820718605539E-05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1796</v>
      </c>
      <c r="B176" s="24">
        <v>124.28</v>
      </c>
      <c r="C176" s="24">
        <v>151.08</v>
      </c>
      <c r="D176" s="24">
        <v>9.102532075748554</v>
      </c>
      <c r="E176" s="24">
        <v>9.145921024843458</v>
      </c>
      <c r="F176" s="24">
        <v>24.55400327517981</v>
      </c>
      <c r="G176" s="24" t="s">
        <v>59</v>
      </c>
      <c r="H176" s="24">
        <v>7.426448954335029</v>
      </c>
      <c r="I176" s="24">
        <v>64.20644895433503</v>
      </c>
      <c r="J176" s="24" t="s">
        <v>73</v>
      </c>
      <c r="K176" s="24">
        <v>4.19108422926808</v>
      </c>
      <c r="M176" s="24" t="s">
        <v>68</v>
      </c>
      <c r="N176" s="24">
        <v>2.9601933650253134</v>
      </c>
      <c r="X176" s="24">
        <v>67.5</v>
      </c>
    </row>
    <row r="177" spans="1:24" ht="12.75" hidden="1">
      <c r="A177" s="24">
        <v>1793</v>
      </c>
      <c r="B177" s="24">
        <v>196.0800018310547</v>
      </c>
      <c r="C177" s="24">
        <v>180.97999572753906</v>
      </c>
      <c r="D177" s="24">
        <v>8.293264389038086</v>
      </c>
      <c r="E177" s="24">
        <v>8.814453125</v>
      </c>
      <c r="F177" s="24">
        <v>38.685934266210175</v>
      </c>
      <c r="G177" s="24" t="s">
        <v>56</v>
      </c>
      <c r="H177" s="24">
        <v>-17.21359093525976</v>
      </c>
      <c r="I177" s="24">
        <v>111.36641089579493</v>
      </c>
      <c r="J177" s="24" t="s">
        <v>62</v>
      </c>
      <c r="K177" s="24">
        <v>1.4927998795497794</v>
      </c>
      <c r="L177" s="24">
        <v>1.348062754797249</v>
      </c>
      <c r="M177" s="24">
        <v>0.3534001680965207</v>
      </c>
      <c r="N177" s="24">
        <v>0.12377409087850422</v>
      </c>
      <c r="O177" s="24">
        <v>0.05995407904596385</v>
      </c>
      <c r="P177" s="24">
        <v>0.03867171210265712</v>
      </c>
      <c r="Q177" s="24">
        <v>0.0072976781855375915</v>
      </c>
      <c r="R177" s="24">
        <v>0.0019050812617799615</v>
      </c>
      <c r="S177" s="24">
        <v>0.0007865538346143184</v>
      </c>
      <c r="T177" s="24">
        <v>0.0005689919387567673</v>
      </c>
      <c r="U177" s="24">
        <v>0.0001595569497546735</v>
      </c>
      <c r="V177" s="24">
        <v>7.067400622616876E-05</v>
      </c>
      <c r="W177" s="24">
        <v>4.903607980672754E-05</v>
      </c>
      <c r="X177" s="24">
        <v>67.5</v>
      </c>
    </row>
    <row r="178" spans="1:24" ht="12.75" hidden="1">
      <c r="A178" s="24">
        <v>1794</v>
      </c>
      <c r="B178" s="24">
        <v>89.95999908447266</v>
      </c>
      <c r="C178" s="24">
        <v>114.26000213623047</v>
      </c>
      <c r="D178" s="24">
        <v>9.488015174865723</v>
      </c>
      <c r="E178" s="24">
        <v>9.956159591674805</v>
      </c>
      <c r="F178" s="24">
        <v>26.082853473603954</v>
      </c>
      <c r="G178" s="24" t="s">
        <v>57</v>
      </c>
      <c r="H178" s="24">
        <v>42.8788738617728</v>
      </c>
      <c r="I178" s="24">
        <v>65.33887294624546</v>
      </c>
      <c r="J178" s="24" t="s">
        <v>60</v>
      </c>
      <c r="K178" s="24">
        <v>-1.3612012114673462</v>
      </c>
      <c r="L178" s="24">
        <v>0.007335603813863415</v>
      </c>
      <c r="M178" s="24">
        <v>0.32387463053885257</v>
      </c>
      <c r="N178" s="24">
        <v>-0.001281143592931424</v>
      </c>
      <c r="O178" s="24">
        <v>-0.05439988032567038</v>
      </c>
      <c r="P178" s="24">
        <v>0.0008394276606671998</v>
      </c>
      <c r="Q178" s="24">
        <v>0.006762347912925692</v>
      </c>
      <c r="R178" s="24">
        <v>-0.00010297174385241308</v>
      </c>
      <c r="S178" s="24">
        <v>-0.000689696066105273</v>
      </c>
      <c r="T178" s="24">
        <v>5.978725619211395E-05</v>
      </c>
      <c r="U178" s="24">
        <v>0.0001521436711807872</v>
      </c>
      <c r="V178" s="24">
        <v>-8.133988205132504E-06</v>
      </c>
      <c r="W178" s="24">
        <v>-4.218062999261909E-05</v>
      </c>
      <c r="X178" s="24">
        <v>67.5</v>
      </c>
    </row>
    <row r="179" spans="1:24" ht="12.75" hidden="1">
      <c r="A179" s="24">
        <v>1795</v>
      </c>
      <c r="B179" s="24">
        <v>122.5199966430664</v>
      </c>
      <c r="C179" s="24">
        <v>139.32000732421875</v>
      </c>
      <c r="D179" s="24">
        <v>8.95167064666748</v>
      </c>
      <c r="E179" s="24">
        <v>9.081817626953125</v>
      </c>
      <c r="F179" s="24">
        <v>20.160514410629837</v>
      </c>
      <c r="G179" s="24" t="s">
        <v>58</v>
      </c>
      <c r="H179" s="24">
        <v>-1.4176306365112907</v>
      </c>
      <c r="I179" s="24">
        <v>53.60236600655511</v>
      </c>
      <c r="J179" s="24" t="s">
        <v>61</v>
      </c>
      <c r="K179" s="24">
        <v>0.6128480580728514</v>
      </c>
      <c r="L179" s="24">
        <v>1.3480427959780186</v>
      </c>
      <c r="M179" s="24">
        <v>0.14141040451102185</v>
      </c>
      <c r="N179" s="24">
        <v>-0.12376746035971858</v>
      </c>
      <c r="O179" s="24">
        <v>0.025202075605045376</v>
      </c>
      <c r="P179" s="24">
        <v>0.03866260050944975</v>
      </c>
      <c r="Q179" s="24">
        <v>0.0027434936858357767</v>
      </c>
      <c r="R179" s="24">
        <v>-0.0019022963580770278</v>
      </c>
      <c r="S179" s="24">
        <v>0.0003781352550945221</v>
      </c>
      <c r="T179" s="24">
        <v>0.0005658421249493567</v>
      </c>
      <c r="U179" s="24">
        <v>4.806998579829104E-05</v>
      </c>
      <c r="V179" s="24">
        <v>-7.020436875248794E-05</v>
      </c>
      <c r="W179" s="24">
        <v>2.5006630645441126E-05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1796</v>
      </c>
      <c r="B181" s="24">
        <v>124.28</v>
      </c>
      <c r="C181" s="24">
        <v>151.08</v>
      </c>
      <c r="D181" s="24">
        <v>9.102532075748554</v>
      </c>
      <c r="E181" s="24">
        <v>9.145921024843458</v>
      </c>
      <c r="F181" s="24">
        <v>20.688924740542568</v>
      </c>
      <c r="G181" s="24" t="s">
        <v>59</v>
      </c>
      <c r="H181" s="24">
        <v>-2.680374151351174</v>
      </c>
      <c r="I181" s="24">
        <v>54.09962584864883</v>
      </c>
      <c r="J181" s="24" t="s">
        <v>73</v>
      </c>
      <c r="K181" s="24">
        <v>4.641859576908056</v>
      </c>
      <c r="M181" s="24" t="s">
        <v>68</v>
      </c>
      <c r="N181" s="24">
        <v>3.5755515726129823</v>
      </c>
      <c r="X181" s="24">
        <v>67.5</v>
      </c>
    </row>
    <row r="182" spans="1:24" ht="12.75" hidden="1">
      <c r="A182" s="24">
        <v>1795</v>
      </c>
      <c r="B182" s="24">
        <v>122.5199966430664</v>
      </c>
      <c r="C182" s="24">
        <v>139.32000732421875</v>
      </c>
      <c r="D182" s="24">
        <v>8.95167064666748</v>
      </c>
      <c r="E182" s="24">
        <v>9.081817626953125</v>
      </c>
      <c r="F182" s="24">
        <v>26.328725290916505</v>
      </c>
      <c r="G182" s="24" t="s">
        <v>56</v>
      </c>
      <c r="H182" s="24">
        <v>14.982283099638863</v>
      </c>
      <c r="I182" s="24">
        <v>70.00227974270527</v>
      </c>
      <c r="J182" s="24" t="s">
        <v>62</v>
      </c>
      <c r="K182" s="24">
        <v>1.3437627892523687</v>
      </c>
      <c r="L182" s="24">
        <v>1.64761852279944</v>
      </c>
      <c r="M182" s="24">
        <v>0.3181181904360105</v>
      </c>
      <c r="N182" s="24">
        <v>0.12296701291989852</v>
      </c>
      <c r="O182" s="24">
        <v>0.05396803342987825</v>
      </c>
      <c r="P182" s="24">
        <v>0.04726499589296611</v>
      </c>
      <c r="Q182" s="24">
        <v>0.006569119321905685</v>
      </c>
      <c r="R182" s="24">
        <v>0.001892841949381143</v>
      </c>
      <c r="S182" s="24">
        <v>0.000708000304953574</v>
      </c>
      <c r="T182" s="24">
        <v>0.0006954590252054268</v>
      </c>
      <c r="U182" s="24">
        <v>0.0001436714572965962</v>
      </c>
      <c r="V182" s="24">
        <v>7.027290252423871E-05</v>
      </c>
      <c r="W182" s="24">
        <v>4.414067494218653E-05</v>
      </c>
      <c r="X182" s="24">
        <v>67.5</v>
      </c>
    </row>
    <row r="183" spans="1:24" ht="12.75" hidden="1">
      <c r="A183" s="24">
        <v>1793</v>
      </c>
      <c r="B183" s="24">
        <v>196.0800018310547</v>
      </c>
      <c r="C183" s="24">
        <v>180.97999572753906</v>
      </c>
      <c r="D183" s="24">
        <v>8.293264389038086</v>
      </c>
      <c r="E183" s="24">
        <v>8.814453125</v>
      </c>
      <c r="F183" s="24">
        <v>36.42802516418296</v>
      </c>
      <c r="G183" s="24" t="s">
        <v>57</v>
      </c>
      <c r="H183" s="24">
        <v>-23.713504601332176</v>
      </c>
      <c r="I183" s="24">
        <v>104.86649722972251</v>
      </c>
      <c r="J183" s="24" t="s">
        <v>60</v>
      </c>
      <c r="K183" s="24">
        <v>0.8131475209106825</v>
      </c>
      <c r="L183" s="24">
        <v>-0.008963535097557025</v>
      </c>
      <c r="M183" s="24">
        <v>-0.18961063435557743</v>
      </c>
      <c r="N183" s="24">
        <v>-0.0012709621256578318</v>
      </c>
      <c r="O183" s="24">
        <v>0.0331192904646935</v>
      </c>
      <c r="P183" s="24">
        <v>-0.0010258236039142653</v>
      </c>
      <c r="Q183" s="24">
        <v>-0.003775670045614255</v>
      </c>
      <c r="R183" s="24">
        <v>-0.00010221080185072964</v>
      </c>
      <c r="S183" s="24">
        <v>0.00047125307088126086</v>
      </c>
      <c r="T183" s="24">
        <v>-7.306549098896421E-05</v>
      </c>
      <c r="U183" s="24">
        <v>-7.296704816544922E-05</v>
      </c>
      <c r="V183" s="24">
        <v>-8.058815698233806E-06</v>
      </c>
      <c r="W183" s="24">
        <v>3.045297977191364E-05</v>
      </c>
      <c r="X183" s="24">
        <v>67.5</v>
      </c>
    </row>
    <row r="184" spans="1:24" ht="12.75" hidden="1">
      <c r="A184" s="24">
        <v>1794</v>
      </c>
      <c r="B184" s="24">
        <v>89.95999908447266</v>
      </c>
      <c r="C184" s="24">
        <v>114.26000213623047</v>
      </c>
      <c r="D184" s="24">
        <v>9.488015174865723</v>
      </c>
      <c r="E184" s="24">
        <v>9.956159591674805</v>
      </c>
      <c r="F184" s="24">
        <v>26.082853473603954</v>
      </c>
      <c r="G184" s="24" t="s">
        <v>58</v>
      </c>
      <c r="H184" s="24">
        <v>42.8788738617728</v>
      </c>
      <c r="I184" s="24">
        <v>65.33887294624546</v>
      </c>
      <c r="J184" s="24" t="s">
        <v>61</v>
      </c>
      <c r="K184" s="24">
        <v>1.0698081804772839</v>
      </c>
      <c r="L184" s="24">
        <v>-1.6475941404697831</v>
      </c>
      <c r="M184" s="24">
        <v>0.25543490447775014</v>
      </c>
      <c r="N184" s="24">
        <v>-0.122960444540989</v>
      </c>
      <c r="O184" s="24">
        <v>0.0426105765204335</v>
      </c>
      <c r="P184" s="24">
        <v>-0.04725386251615581</v>
      </c>
      <c r="Q184" s="24">
        <v>0.005375652925188331</v>
      </c>
      <c r="R184" s="24">
        <v>-0.0018900803150453784</v>
      </c>
      <c r="S184" s="24">
        <v>0.0005283795747370777</v>
      </c>
      <c r="T184" s="24">
        <v>-0.0006916102151980001</v>
      </c>
      <c r="U184" s="24">
        <v>0.00012376307011281143</v>
      </c>
      <c r="V184" s="24">
        <v>-6.980928533313499E-05</v>
      </c>
      <c r="W184" s="24">
        <v>3.195332858034031E-05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1796</v>
      </c>
      <c r="B186" s="24">
        <v>124.28</v>
      </c>
      <c r="C186" s="24">
        <v>151.08</v>
      </c>
      <c r="D186" s="24">
        <v>9.102532075748554</v>
      </c>
      <c r="E186" s="24">
        <v>9.145921024843458</v>
      </c>
      <c r="F186" s="24">
        <v>31.993477142039616</v>
      </c>
      <c r="G186" s="24" t="s">
        <v>59</v>
      </c>
      <c r="H186" s="24">
        <v>26.87998546023279</v>
      </c>
      <c r="I186" s="24">
        <v>83.65998546023279</v>
      </c>
      <c r="J186" s="24" t="s">
        <v>73</v>
      </c>
      <c r="K186" s="24">
        <v>5.385148331374673</v>
      </c>
      <c r="M186" s="24" t="s">
        <v>68</v>
      </c>
      <c r="N186" s="24">
        <v>3.563627382484924</v>
      </c>
      <c r="X186" s="24">
        <v>67.5</v>
      </c>
    </row>
    <row r="187" spans="1:24" ht="12.75" hidden="1">
      <c r="A187" s="24">
        <v>1795</v>
      </c>
      <c r="B187" s="24">
        <v>122.5199966430664</v>
      </c>
      <c r="C187" s="24">
        <v>139.32000732421875</v>
      </c>
      <c r="D187" s="24">
        <v>8.95167064666748</v>
      </c>
      <c r="E187" s="24">
        <v>9.081817626953125</v>
      </c>
      <c r="F187" s="24">
        <v>26.328725290916505</v>
      </c>
      <c r="G187" s="24" t="s">
        <v>56</v>
      </c>
      <c r="H187" s="24">
        <v>14.982283099638863</v>
      </c>
      <c r="I187" s="24">
        <v>70.00227974270527</v>
      </c>
      <c r="J187" s="24" t="s">
        <v>62</v>
      </c>
      <c r="K187" s="24">
        <v>1.841073624847895</v>
      </c>
      <c r="L187" s="24">
        <v>1.3350255593399236</v>
      </c>
      <c r="M187" s="24">
        <v>0.43584902260405745</v>
      </c>
      <c r="N187" s="24">
        <v>0.1277439639499569</v>
      </c>
      <c r="O187" s="24">
        <v>0.07394073985109897</v>
      </c>
      <c r="P187" s="24">
        <v>0.03829738785086184</v>
      </c>
      <c r="Q187" s="24">
        <v>0.009000480070790877</v>
      </c>
      <c r="R187" s="24">
        <v>0.0019663298335738065</v>
      </c>
      <c r="S187" s="24">
        <v>0.0009700721863884217</v>
      </c>
      <c r="T187" s="24">
        <v>0.0005635005066860403</v>
      </c>
      <c r="U187" s="24">
        <v>0.00019689835558998116</v>
      </c>
      <c r="V187" s="24">
        <v>7.295541381635111E-05</v>
      </c>
      <c r="W187" s="24">
        <v>6.0480570245339295E-05</v>
      </c>
      <c r="X187" s="24">
        <v>67.5</v>
      </c>
    </row>
    <row r="188" spans="1:24" ht="12.75" hidden="1">
      <c r="A188" s="24">
        <v>1794</v>
      </c>
      <c r="B188" s="24">
        <v>89.95999908447266</v>
      </c>
      <c r="C188" s="24">
        <v>114.26000213623047</v>
      </c>
      <c r="D188" s="24">
        <v>9.488015174865723</v>
      </c>
      <c r="E188" s="24">
        <v>9.956159591674805</v>
      </c>
      <c r="F188" s="24">
        <v>18.38684730968171</v>
      </c>
      <c r="G188" s="24" t="s">
        <v>57</v>
      </c>
      <c r="H188" s="24">
        <v>23.59998746819152</v>
      </c>
      <c r="I188" s="24">
        <v>46.05998655266418</v>
      </c>
      <c r="J188" s="24" t="s">
        <v>60</v>
      </c>
      <c r="K188" s="24">
        <v>0.11900878200872483</v>
      </c>
      <c r="L188" s="24">
        <v>0.007265818625892847</v>
      </c>
      <c r="M188" s="24">
        <v>-0.03311460373475481</v>
      </c>
      <c r="N188" s="24">
        <v>-0.0013211670882301218</v>
      </c>
      <c r="O188" s="24">
        <v>0.003983141097859322</v>
      </c>
      <c r="P188" s="24">
        <v>0.0008312326775545582</v>
      </c>
      <c r="Q188" s="24">
        <v>-0.0009190538879757248</v>
      </c>
      <c r="R188" s="24">
        <v>-0.00010616249968174783</v>
      </c>
      <c r="S188" s="24">
        <v>-1.3215492817383308E-05</v>
      </c>
      <c r="T188" s="24">
        <v>5.9181078319497834E-05</v>
      </c>
      <c r="U188" s="24">
        <v>-3.560689169861339E-05</v>
      </c>
      <c r="V188" s="24">
        <v>-8.37557645281755E-06</v>
      </c>
      <c r="W188" s="24">
        <v>-2.8213159130583216E-06</v>
      </c>
      <c r="X188" s="24">
        <v>67.5</v>
      </c>
    </row>
    <row r="189" spans="1:24" ht="12.75" hidden="1">
      <c r="A189" s="24">
        <v>1793</v>
      </c>
      <c r="B189" s="24">
        <v>196.0800018310547</v>
      </c>
      <c r="C189" s="24">
        <v>180.97999572753906</v>
      </c>
      <c r="D189" s="24">
        <v>8.293264389038086</v>
      </c>
      <c r="E189" s="24">
        <v>8.814453125</v>
      </c>
      <c r="F189" s="24">
        <v>33.28123839584224</v>
      </c>
      <c r="G189" s="24" t="s">
        <v>58</v>
      </c>
      <c r="H189" s="24">
        <v>-32.772258251507736</v>
      </c>
      <c r="I189" s="24">
        <v>95.80774357954695</v>
      </c>
      <c r="J189" s="24" t="s">
        <v>61</v>
      </c>
      <c r="K189" s="24">
        <v>-1.8372231769481266</v>
      </c>
      <c r="L189" s="24">
        <v>1.3350057872423517</v>
      </c>
      <c r="M189" s="24">
        <v>-0.43458922389355487</v>
      </c>
      <c r="N189" s="24">
        <v>-0.12773713181049928</v>
      </c>
      <c r="O189" s="24">
        <v>-0.07383337725393875</v>
      </c>
      <c r="P189" s="24">
        <v>0.03828836596715908</v>
      </c>
      <c r="Q189" s="24">
        <v>-0.008953434059381933</v>
      </c>
      <c r="R189" s="24">
        <v>-0.0019634618758875145</v>
      </c>
      <c r="S189" s="24">
        <v>-0.0009699821635236426</v>
      </c>
      <c r="T189" s="24">
        <v>0.0005603841726925964</v>
      </c>
      <c r="U189" s="24">
        <v>-0.0001936520376799632</v>
      </c>
      <c r="V189" s="24">
        <v>-7.247304412123201E-05</v>
      </c>
      <c r="W189" s="24">
        <v>-6.041472960893018E-05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1796</v>
      </c>
      <c r="B191" s="24">
        <v>124.28</v>
      </c>
      <c r="C191" s="24">
        <v>151.08</v>
      </c>
      <c r="D191" s="24">
        <v>9.102532075748554</v>
      </c>
      <c r="E191" s="24">
        <v>9.145921024843458</v>
      </c>
      <c r="F191" s="24">
        <v>24.55400327517981</v>
      </c>
      <c r="G191" s="24" t="s">
        <v>59</v>
      </c>
      <c r="H191" s="24">
        <v>7.426448954335029</v>
      </c>
      <c r="I191" s="24">
        <v>64.20644895433503</v>
      </c>
      <c r="J191" s="24" t="s">
        <v>73</v>
      </c>
      <c r="K191" s="24">
        <v>5.204594926806626</v>
      </c>
      <c r="M191" s="24" t="s">
        <v>68</v>
      </c>
      <c r="N191" s="24">
        <v>3.8428377466843977</v>
      </c>
      <c r="X191" s="24">
        <v>67.5</v>
      </c>
    </row>
    <row r="192" spans="1:24" ht="12.75" hidden="1">
      <c r="A192" s="24">
        <v>1794</v>
      </c>
      <c r="B192" s="24">
        <v>89.95999908447266</v>
      </c>
      <c r="C192" s="24">
        <v>114.26000213623047</v>
      </c>
      <c r="D192" s="24">
        <v>9.488015174865723</v>
      </c>
      <c r="E192" s="24">
        <v>9.956159591674805</v>
      </c>
      <c r="F192" s="24">
        <v>20.749505007619575</v>
      </c>
      <c r="G192" s="24" t="s">
        <v>56</v>
      </c>
      <c r="H192" s="24">
        <v>29.51856502326072</v>
      </c>
      <c r="I192" s="24">
        <v>51.978564107733376</v>
      </c>
      <c r="J192" s="24" t="s">
        <v>62</v>
      </c>
      <c r="K192" s="24">
        <v>1.546647813098608</v>
      </c>
      <c r="L192" s="24">
        <v>1.629732278574754</v>
      </c>
      <c r="M192" s="24">
        <v>0.36614772600975504</v>
      </c>
      <c r="N192" s="24">
        <v>0.1275837389112392</v>
      </c>
      <c r="O192" s="24">
        <v>0.06211642452197374</v>
      </c>
      <c r="P192" s="24">
        <v>0.04675204921060916</v>
      </c>
      <c r="Q192" s="24">
        <v>0.007560917641179956</v>
      </c>
      <c r="R192" s="24">
        <v>0.0019639701208351784</v>
      </c>
      <c r="S192" s="24">
        <v>0.0008149360661099496</v>
      </c>
      <c r="T192" s="24">
        <v>0.0006879022567895125</v>
      </c>
      <c r="U192" s="24">
        <v>0.00016533519756024346</v>
      </c>
      <c r="V192" s="24">
        <v>7.291681012483904E-05</v>
      </c>
      <c r="W192" s="24">
        <v>5.0802375045180377E-05</v>
      </c>
      <c r="X192" s="24">
        <v>67.5</v>
      </c>
    </row>
    <row r="193" spans="1:24" ht="12.75" hidden="1">
      <c r="A193" s="24">
        <v>1793</v>
      </c>
      <c r="B193" s="24">
        <v>196.0800018310547</v>
      </c>
      <c r="C193" s="24">
        <v>180.97999572753906</v>
      </c>
      <c r="D193" s="24">
        <v>8.293264389038086</v>
      </c>
      <c r="E193" s="24">
        <v>8.814453125</v>
      </c>
      <c r="F193" s="24">
        <v>33.28123839584224</v>
      </c>
      <c r="G193" s="24" t="s">
        <v>57</v>
      </c>
      <c r="H193" s="24">
        <v>-32.772258251507736</v>
      </c>
      <c r="I193" s="24">
        <v>95.80774357954695</v>
      </c>
      <c r="J193" s="24" t="s">
        <v>60</v>
      </c>
      <c r="K193" s="24">
        <v>1.5459600993510747</v>
      </c>
      <c r="L193" s="24">
        <v>-0.008865653096295244</v>
      </c>
      <c r="M193" s="24">
        <v>-0.36608539290083236</v>
      </c>
      <c r="N193" s="24">
        <v>-0.0013182212920513341</v>
      </c>
      <c r="O193" s="24">
        <v>0.062065198663534514</v>
      </c>
      <c r="P193" s="24">
        <v>-0.0010147325199464342</v>
      </c>
      <c r="Q193" s="24">
        <v>-0.007560688461394408</v>
      </c>
      <c r="R193" s="24">
        <v>-0.00010599623324023615</v>
      </c>
      <c r="S193" s="24">
        <v>0.0008101643246683644</v>
      </c>
      <c r="T193" s="24">
        <v>-7.228672910722377E-05</v>
      </c>
      <c r="U193" s="24">
        <v>-0.00016470712210456522</v>
      </c>
      <c r="V193" s="24">
        <v>-8.352300746263138E-06</v>
      </c>
      <c r="W193" s="24">
        <v>5.029421941476223E-05</v>
      </c>
      <c r="X193" s="24">
        <v>67.5</v>
      </c>
    </row>
    <row r="194" spans="1:24" ht="12.75" hidden="1">
      <c r="A194" s="24">
        <v>1795</v>
      </c>
      <c r="B194" s="24">
        <v>122.5199966430664</v>
      </c>
      <c r="C194" s="24">
        <v>139.32000732421875</v>
      </c>
      <c r="D194" s="24">
        <v>8.95167064666748</v>
      </c>
      <c r="E194" s="24">
        <v>9.081817626953125</v>
      </c>
      <c r="F194" s="24">
        <v>31.40386265344068</v>
      </c>
      <c r="G194" s="24" t="s">
        <v>58</v>
      </c>
      <c r="H194" s="24">
        <v>28.475955180552035</v>
      </c>
      <c r="I194" s="24">
        <v>83.49595182361844</v>
      </c>
      <c r="J194" s="24" t="s">
        <v>61</v>
      </c>
      <c r="K194" s="24">
        <v>-0.04611755606189555</v>
      </c>
      <c r="L194" s="24">
        <v>-1.6297081640660807</v>
      </c>
      <c r="M194" s="24">
        <v>-0.006755913465833706</v>
      </c>
      <c r="N194" s="24">
        <v>-0.1275769286634399</v>
      </c>
      <c r="O194" s="24">
        <v>-0.002522163803176541</v>
      </c>
      <c r="P194" s="24">
        <v>-0.04674103575343816</v>
      </c>
      <c r="Q194" s="24">
        <v>5.8869061855278584E-05</v>
      </c>
      <c r="R194" s="24">
        <v>-0.0019611077058826285</v>
      </c>
      <c r="S194" s="24">
        <v>-8.805997320811035E-05</v>
      </c>
      <c r="T194" s="24">
        <v>-0.0006840936658755753</v>
      </c>
      <c r="U194" s="24">
        <v>1.439762064775218E-05</v>
      </c>
      <c r="V194" s="24">
        <v>-7.243687093618692E-05</v>
      </c>
      <c r="W194" s="24">
        <v>-7.167482381626067E-06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1796</v>
      </c>
      <c r="B196" s="24">
        <v>124.28</v>
      </c>
      <c r="C196" s="24">
        <v>151.08</v>
      </c>
      <c r="D196" s="24">
        <v>9.102532075748554</v>
      </c>
      <c r="E196" s="24">
        <v>9.145921024843458</v>
      </c>
      <c r="F196" s="24">
        <v>31.993477142039616</v>
      </c>
      <c r="G196" s="24" t="s">
        <v>59</v>
      </c>
      <c r="H196" s="24">
        <v>26.87998546023279</v>
      </c>
      <c r="I196" s="24">
        <v>83.65998546023279</v>
      </c>
      <c r="J196" s="24" t="s">
        <v>73</v>
      </c>
      <c r="K196" s="24">
        <v>5.84947315185153</v>
      </c>
      <c r="M196" s="24" t="s">
        <v>68</v>
      </c>
      <c r="N196" s="24">
        <v>3.1048562656231207</v>
      </c>
      <c r="X196" s="24">
        <v>67.5</v>
      </c>
    </row>
    <row r="197" spans="1:24" ht="12.75" hidden="1">
      <c r="A197" s="24">
        <v>1794</v>
      </c>
      <c r="B197" s="24">
        <v>89.95999908447266</v>
      </c>
      <c r="C197" s="24">
        <v>114.26000213623047</v>
      </c>
      <c r="D197" s="24">
        <v>9.488015174865723</v>
      </c>
      <c r="E197" s="24">
        <v>9.956159591674805</v>
      </c>
      <c r="F197" s="24">
        <v>20.749505007619575</v>
      </c>
      <c r="G197" s="24" t="s">
        <v>56</v>
      </c>
      <c r="H197" s="24">
        <v>29.51856502326072</v>
      </c>
      <c r="I197" s="24">
        <v>51.978564107733376</v>
      </c>
      <c r="J197" s="24" t="s">
        <v>62</v>
      </c>
      <c r="K197" s="24">
        <v>2.3187350805773304</v>
      </c>
      <c r="L197" s="24">
        <v>0.38439848366519885</v>
      </c>
      <c r="M197" s="24">
        <v>0.5489279732798099</v>
      </c>
      <c r="N197" s="24">
        <v>0.12218521014041174</v>
      </c>
      <c r="O197" s="24">
        <v>0.09312478168023322</v>
      </c>
      <c r="P197" s="24">
        <v>0.011026830337493588</v>
      </c>
      <c r="Q197" s="24">
        <v>0.011335495160026491</v>
      </c>
      <c r="R197" s="24">
        <v>0.00188084619728564</v>
      </c>
      <c r="S197" s="24">
        <v>0.0012218072949269757</v>
      </c>
      <c r="T197" s="24">
        <v>0.00016225298427677043</v>
      </c>
      <c r="U197" s="24">
        <v>0.0002479573032366744</v>
      </c>
      <c r="V197" s="24">
        <v>6.980171001344827E-05</v>
      </c>
      <c r="W197" s="24">
        <v>7.618336883932453E-05</v>
      </c>
      <c r="X197" s="24">
        <v>67.5</v>
      </c>
    </row>
    <row r="198" spans="1:24" ht="12.75" hidden="1">
      <c r="A198" s="24">
        <v>1795</v>
      </c>
      <c r="B198" s="24">
        <v>122.5199966430664</v>
      </c>
      <c r="C198" s="24">
        <v>139.32000732421875</v>
      </c>
      <c r="D198" s="24">
        <v>8.95167064666748</v>
      </c>
      <c r="E198" s="24">
        <v>9.081817626953125</v>
      </c>
      <c r="F198" s="24">
        <v>20.160514410629837</v>
      </c>
      <c r="G198" s="24" t="s">
        <v>57</v>
      </c>
      <c r="H198" s="24">
        <v>-1.4176306365112907</v>
      </c>
      <c r="I198" s="24">
        <v>53.60236600655511</v>
      </c>
      <c r="J198" s="24" t="s">
        <v>60</v>
      </c>
      <c r="K198" s="24">
        <v>1.0804124834154405</v>
      </c>
      <c r="L198" s="24">
        <v>0.0020936878158651162</v>
      </c>
      <c r="M198" s="24">
        <v>-0.261276272781405</v>
      </c>
      <c r="N198" s="24">
        <v>-0.0012629259738797935</v>
      </c>
      <c r="O198" s="24">
        <v>0.042499870465550454</v>
      </c>
      <c r="P198" s="24">
        <v>0.00023930565218829928</v>
      </c>
      <c r="Q198" s="24">
        <v>-0.005655066369954652</v>
      </c>
      <c r="R198" s="24">
        <v>-0.0001014940482644572</v>
      </c>
      <c r="S198" s="24">
        <v>0.0004829350707871803</v>
      </c>
      <c r="T198" s="24">
        <v>1.7017469583605294E-05</v>
      </c>
      <c r="U198" s="24">
        <v>-0.00014034646359438598</v>
      </c>
      <c r="V198" s="24">
        <v>-8.000438981261507E-06</v>
      </c>
      <c r="W198" s="24">
        <v>2.777315071969504E-05</v>
      </c>
      <c r="X198" s="24">
        <v>67.5</v>
      </c>
    </row>
    <row r="199" spans="1:24" ht="12.75" hidden="1">
      <c r="A199" s="24">
        <v>1793</v>
      </c>
      <c r="B199" s="24">
        <v>196.0800018310547</v>
      </c>
      <c r="C199" s="24">
        <v>180.97999572753906</v>
      </c>
      <c r="D199" s="24">
        <v>8.293264389038086</v>
      </c>
      <c r="E199" s="24">
        <v>8.814453125</v>
      </c>
      <c r="F199" s="24">
        <v>36.42802516418296</v>
      </c>
      <c r="G199" s="24" t="s">
        <v>58</v>
      </c>
      <c r="H199" s="24">
        <v>-23.713504601332176</v>
      </c>
      <c r="I199" s="24">
        <v>104.86649722972251</v>
      </c>
      <c r="J199" s="24" t="s">
        <v>61</v>
      </c>
      <c r="K199" s="24">
        <v>-2.051643545935804</v>
      </c>
      <c r="L199" s="24">
        <v>0.3843927818201505</v>
      </c>
      <c r="M199" s="24">
        <v>-0.4827593905151267</v>
      </c>
      <c r="N199" s="24">
        <v>-0.12217868306313125</v>
      </c>
      <c r="O199" s="24">
        <v>-0.08286124530443972</v>
      </c>
      <c r="P199" s="24">
        <v>0.01102423331106067</v>
      </c>
      <c r="Q199" s="24">
        <v>-0.009824137360317797</v>
      </c>
      <c r="R199" s="24">
        <v>-0.00187810579468004</v>
      </c>
      <c r="S199" s="24">
        <v>-0.001122313139609688</v>
      </c>
      <c r="T199" s="24">
        <v>0.0001613581006199843</v>
      </c>
      <c r="U199" s="24">
        <v>-0.0002044154944835489</v>
      </c>
      <c r="V199" s="24">
        <v>-6.934170243734023E-05</v>
      </c>
      <c r="W199" s="24">
        <v>-7.094052288226855E-05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1796</v>
      </c>
      <c r="B201" s="100">
        <v>123.86</v>
      </c>
      <c r="C201" s="100">
        <v>160.26</v>
      </c>
      <c r="D201" s="100">
        <v>9.080000196212831</v>
      </c>
      <c r="E201" s="100">
        <v>9.178074366462242</v>
      </c>
      <c r="F201" s="100">
        <v>19.90580798410121</v>
      </c>
      <c r="G201" s="100" t="s">
        <v>59</v>
      </c>
      <c r="H201" s="100">
        <v>-4.179906983914606</v>
      </c>
      <c r="I201" s="100">
        <v>52.180093016085394</v>
      </c>
      <c r="J201" s="100" t="s">
        <v>73</v>
      </c>
      <c r="K201" s="100">
        <v>3.088423230258672</v>
      </c>
      <c r="M201" s="100" t="s">
        <v>68</v>
      </c>
      <c r="N201" s="100">
        <v>1.6460645553042375</v>
      </c>
      <c r="X201" s="100">
        <v>67.5</v>
      </c>
    </row>
    <row r="202" spans="1:24" s="100" customFormat="1" ht="12.75">
      <c r="A202" s="100">
        <v>1793</v>
      </c>
      <c r="B202" s="100">
        <v>176.47999572753906</v>
      </c>
      <c r="C202" s="100">
        <v>186.27999877929688</v>
      </c>
      <c r="D202" s="100">
        <v>8.514732360839844</v>
      </c>
      <c r="E202" s="100">
        <v>8.894317626953125</v>
      </c>
      <c r="F202" s="100">
        <v>37.36715487392799</v>
      </c>
      <c r="G202" s="100" t="s">
        <v>56</v>
      </c>
      <c r="H202" s="100">
        <v>-4.2939045314268185</v>
      </c>
      <c r="I202" s="100">
        <v>104.68609119611224</v>
      </c>
      <c r="J202" s="100" t="s">
        <v>62</v>
      </c>
      <c r="K202" s="100">
        <v>1.6928920523224602</v>
      </c>
      <c r="L202" s="100">
        <v>0.16309154269885925</v>
      </c>
      <c r="M202" s="100">
        <v>0.40076891192883185</v>
      </c>
      <c r="N202" s="100">
        <v>0.1749401193071977</v>
      </c>
      <c r="O202" s="100">
        <v>0.06798997431667597</v>
      </c>
      <c r="P202" s="100">
        <v>0.004678620668493878</v>
      </c>
      <c r="Q202" s="100">
        <v>0.008275812160216178</v>
      </c>
      <c r="R202" s="100">
        <v>0.002692704525523889</v>
      </c>
      <c r="S202" s="100">
        <v>0.0008919889940339545</v>
      </c>
      <c r="T202" s="100">
        <v>6.879966325152518E-05</v>
      </c>
      <c r="U202" s="100">
        <v>0.00018097618549782693</v>
      </c>
      <c r="V202" s="100">
        <v>9.991595407491217E-05</v>
      </c>
      <c r="W202" s="100">
        <v>5.561958443317683E-05</v>
      </c>
      <c r="X202" s="100">
        <v>67.5</v>
      </c>
    </row>
    <row r="203" spans="1:24" s="100" customFormat="1" ht="12.75">
      <c r="A203" s="100">
        <v>1795</v>
      </c>
      <c r="B203" s="100">
        <v>123.4000015258789</v>
      </c>
      <c r="C203" s="100">
        <v>138.3000030517578</v>
      </c>
      <c r="D203" s="100">
        <v>9.015536308288574</v>
      </c>
      <c r="E203" s="100">
        <v>9.146368026733398</v>
      </c>
      <c r="F203" s="100">
        <v>32.81524615533572</v>
      </c>
      <c r="G203" s="100" t="s">
        <v>57</v>
      </c>
      <c r="H203" s="100">
        <v>30.733646565983406</v>
      </c>
      <c r="I203" s="100">
        <v>86.63364809186231</v>
      </c>
      <c r="J203" s="100" t="s">
        <v>60</v>
      </c>
      <c r="K203" s="100">
        <v>-1.3388278003743523</v>
      </c>
      <c r="L203" s="100">
        <v>0.0008886319238090159</v>
      </c>
      <c r="M203" s="100">
        <v>0.31971702794822415</v>
      </c>
      <c r="N203" s="100">
        <v>-0.00180993566388494</v>
      </c>
      <c r="O203" s="100">
        <v>-0.053317771928821686</v>
      </c>
      <c r="P203" s="100">
        <v>0.00010174211390685696</v>
      </c>
      <c r="Q203" s="100">
        <v>0.006730842373769728</v>
      </c>
      <c r="R203" s="100">
        <v>-0.00014551628320604628</v>
      </c>
      <c r="S203" s="100">
        <v>-0.0006605034910036031</v>
      </c>
      <c r="T203" s="100">
        <v>7.251950233183694E-06</v>
      </c>
      <c r="U203" s="100">
        <v>0.00015507111112415806</v>
      </c>
      <c r="V203" s="100">
        <v>-1.1492087902617093E-05</v>
      </c>
      <c r="W203" s="100">
        <v>-3.991019512712751E-05</v>
      </c>
      <c r="X203" s="100">
        <v>67.5</v>
      </c>
    </row>
    <row r="204" spans="1:24" s="100" customFormat="1" ht="12.75">
      <c r="A204" s="100">
        <v>1794</v>
      </c>
      <c r="B204" s="100">
        <v>91.36000061035156</v>
      </c>
      <c r="C204" s="100">
        <v>111.55999755859375</v>
      </c>
      <c r="D204" s="100">
        <v>9.507283210754395</v>
      </c>
      <c r="E204" s="100">
        <v>9.816570281982422</v>
      </c>
      <c r="F204" s="100">
        <v>18.546133324329578</v>
      </c>
      <c r="G204" s="100" t="s">
        <v>58</v>
      </c>
      <c r="H204" s="100">
        <v>22.507579889054504</v>
      </c>
      <c r="I204" s="100">
        <v>46.36758049940607</v>
      </c>
      <c r="J204" s="100" t="s">
        <v>61</v>
      </c>
      <c r="K204" s="100">
        <v>1.036061591683296</v>
      </c>
      <c r="L204" s="100">
        <v>0.16308912175003523</v>
      </c>
      <c r="M204" s="100">
        <v>0.24165418020091078</v>
      </c>
      <c r="N204" s="100">
        <v>-0.17493075623259954</v>
      </c>
      <c r="O204" s="100">
        <v>0.04218828989338644</v>
      </c>
      <c r="P204" s="100">
        <v>0.004677514286660797</v>
      </c>
      <c r="Q204" s="100">
        <v>0.004815062600906434</v>
      </c>
      <c r="R204" s="100">
        <v>-0.0026887697322565073</v>
      </c>
      <c r="S204" s="100">
        <v>0.0005994826968726947</v>
      </c>
      <c r="T204" s="100">
        <v>6.841639336693138E-05</v>
      </c>
      <c r="U204" s="100">
        <v>9.330235909162689E-05</v>
      </c>
      <c r="V204" s="100">
        <v>-9.925285786484175E-05</v>
      </c>
      <c r="W204" s="100">
        <v>3.8739056486108356E-05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1796</v>
      </c>
      <c r="B206" s="24">
        <v>123.86</v>
      </c>
      <c r="C206" s="24">
        <v>160.26</v>
      </c>
      <c r="D206" s="24">
        <v>9.080000196212831</v>
      </c>
      <c r="E206" s="24">
        <v>9.178074366462242</v>
      </c>
      <c r="F206" s="24">
        <v>24.33564072663695</v>
      </c>
      <c r="G206" s="24" t="s">
        <v>59</v>
      </c>
      <c r="H206" s="24">
        <v>7.432235800534784</v>
      </c>
      <c r="I206" s="24">
        <v>63.79223580053478</v>
      </c>
      <c r="J206" s="24" t="s">
        <v>73</v>
      </c>
      <c r="K206" s="24">
        <v>3.6304142110429</v>
      </c>
      <c r="M206" s="24" t="s">
        <v>68</v>
      </c>
      <c r="N206" s="24">
        <v>2.509878864676634</v>
      </c>
      <c r="X206" s="24">
        <v>67.5</v>
      </c>
    </row>
    <row r="207" spans="1:24" ht="12.75" hidden="1">
      <c r="A207" s="24">
        <v>1793</v>
      </c>
      <c r="B207" s="24">
        <v>176.47999572753906</v>
      </c>
      <c r="C207" s="24">
        <v>186.27999877929688</v>
      </c>
      <c r="D207" s="24">
        <v>8.514732360839844</v>
      </c>
      <c r="E207" s="24">
        <v>8.894317626953125</v>
      </c>
      <c r="F207" s="24">
        <v>37.36715487392799</v>
      </c>
      <c r="G207" s="24" t="s">
        <v>56</v>
      </c>
      <c r="H207" s="24">
        <v>-4.2939045314268185</v>
      </c>
      <c r="I207" s="24">
        <v>104.68609119611224</v>
      </c>
      <c r="J207" s="24" t="s">
        <v>62</v>
      </c>
      <c r="K207" s="24">
        <v>1.4428522901764174</v>
      </c>
      <c r="L207" s="24">
        <v>1.1821102395799346</v>
      </c>
      <c r="M207" s="24">
        <v>0.3415763714078756</v>
      </c>
      <c r="N207" s="24">
        <v>0.1731093082344209</v>
      </c>
      <c r="O207" s="24">
        <v>0.057947761217780155</v>
      </c>
      <c r="P207" s="24">
        <v>0.03391095753282278</v>
      </c>
      <c r="Q207" s="24">
        <v>0.007053568190473936</v>
      </c>
      <c r="R207" s="24">
        <v>0.0026645128965920428</v>
      </c>
      <c r="S207" s="24">
        <v>0.0007601974871954921</v>
      </c>
      <c r="T207" s="24">
        <v>0.0004989264349868888</v>
      </c>
      <c r="U207" s="24">
        <v>0.00015422192327585926</v>
      </c>
      <c r="V207" s="24">
        <v>9.885589360255549E-05</v>
      </c>
      <c r="W207" s="24">
        <v>4.738597300142856E-05</v>
      </c>
      <c r="X207" s="24">
        <v>67.5</v>
      </c>
    </row>
    <row r="208" spans="1:24" ht="12.75" hidden="1">
      <c r="A208" s="24">
        <v>1794</v>
      </c>
      <c r="B208" s="24">
        <v>91.36000061035156</v>
      </c>
      <c r="C208" s="24">
        <v>111.55999755859375</v>
      </c>
      <c r="D208" s="24">
        <v>9.507283210754395</v>
      </c>
      <c r="E208" s="24">
        <v>9.816570281982422</v>
      </c>
      <c r="F208" s="24">
        <v>27.519604439690003</v>
      </c>
      <c r="G208" s="24" t="s">
        <v>57</v>
      </c>
      <c r="H208" s="24">
        <v>44.942344970503655</v>
      </c>
      <c r="I208" s="24">
        <v>68.80234558085522</v>
      </c>
      <c r="J208" s="24" t="s">
        <v>60</v>
      </c>
      <c r="K208" s="24">
        <v>-1.442630193541303</v>
      </c>
      <c r="L208" s="24">
        <v>0.00643337471966277</v>
      </c>
      <c r="M208" s="24">
        <v>0.3415698560149821</v>
      </c>
      <c r="N208" s="24">
        <v>-0.0017912199376959406</v>
      </c>
      <c r="O208" s="24">
        <v>-0.057924485579711076</v>
      </c>
      <c r="P208" s="24">
        <v>0.000736183923088483</v>
      </c>
      <c r="Q208" s="24">
        <v>0.007052144144646786</v>
      </c>
      <c r="R208" s="24">
        <v>-0.00014398100741836898</v>
      </c>
      <c r="S208" s="24">
        <v>-0.0007566994423161321</v>
      </c>
      <c r="T208" s="24">
        <v>5.243121211726152E-05</v>
      </c>
      <c r="U208" s="24">
        <v>0.00015345680127163124</v>
      </c>
      <c r="V208" s="24">
        <v>-1.1371473063207561E-05</v>
      </c>
      <c r="W208" s="24">
        <v>-4.698909652257057E-05</v>
      </c>
      <c r="X208" s="24">
        <v>67.5</v>
      </c>
    </row>
    <row r="209" spans="1:24" ht="12.75" hidden="1">
      <c r="A209" s="24">
        <v>1795</v>
      </c>
      <c r="B209" s="24">
        <v>123.4000015258789</v>
      </c>
      <c r="C209" s="24">
        <v>138.3000030517578</v>
      </c>
      <c r="D209" s="24">
        <v>9.015536308288574</v>
      </c>
      <c r="E209" s="24">
        <v>9.146368026733398</v>
      </c>
      <c r="F209" s="24">
        <v>19.741476050671654</v>
      </c>
      <c r="G209" s="24" t="s">
        <v>58</v>
      </c>
      <c r="H209" s="24">
        <v>-3.7816635773541236</v>
      </c>
      <c r="I209" s="24">
        <v>52.11833794852478</v>
      </c>
      <c r="J209" s="24" t="s">
        <v>61</v>
      </c>
      <c r="K209" s="24">
        <v>0.02531513283225502</v>
      </c>
      <c r="L209" s="24">
        <v>1.1820927333375528</v>
      </c>
      <c r="M209" s="24">
        <v>0.0021097312803752665</v>
      </c>
      <c r="N209" s="24">
        <v>-0.17310004081032027</v>
      </c>
      <c r="O209" s="24">
        <v>0.001642254693617652</v>
      </c>
      <c r="P209" s="24">
        <v>0.03390296556386028</v>
      </c>
      <c r="Q209" s="24">
        <v>-0.00014172925170835574</v>
      </c>
      <c r="R209" s="24">
        <v>-0.0026606199363321532</v>
      </c>
      <c r="S209" s="24">
        <v>7.284348657769608E-05</v>
      </c>
      <c r="T209" s="24">
        <v>0.0004961638393964648</v>
      </c>
      <c r="U209" s="24">
        <v>-1.5343134046996232E-05</v>
      </c>
      <c r="V209" s="24">
        <v>-9.819968075473829E-05</v>
      </c>
      <c r="W209" s="24">
        <v>6.120069058814838E-06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1796</v>
      </c>
      <c r="B211" s="24">
        <v>123.86</v>
      </c>
      <c r="C211" s="24">
        <v>160.26</v>
      </c>
      <c r="D211" s="24">
        <v>9.080000196212831</v>
      </c>
      <c r="E211" s="24">
        <v>9.178074366462242</v>
      </c>
      <c r="F211" s="24">
        <v>19.90580798410121</v>
      </c>
      <c r="G211" s="24" t="s">
        <v>59</v>
      </c>
      <c r="H211" s="24">
        <v>-4.179906983914606</v>
      </c>
      <c r="I211" s="24">
        <v>52.180093016085394</v>
      </c>
      <c r="J211" s="24" t="s">
        <v>73</v>
      </c>
      <c r="K211" s="24">
        <v>3.9890404590388804</v>
      </c>
      <c r="M211" s="24" t="s">
        <v>68</v>
      </c>
      <c r="N211" s="24">
        <v>3.2483589048953676</v>
      </c>
      <c r="X211" s="24">
        <v>67.5</v>
      </c>
    </row>
    <row r="212" spans="1:24" ht="12.75" hidden="1">
      <c r="A212" s="24">
        <v>1795</v>
      </c>
      <c r="B212" s="24">
        <v>123.4000015258789</v>
      </c>
      <c r="C212" s="24">
        <v>138.3000030517578</v>
      </c>
      <c r="D212" s="24">
        <v>9.015536308288574</v>
      </c>
      <c r="E212" s="24">
        <v>9.146368026733398</v>
      </c>
      <c r="F212" s="24">
        <v>28.38459613385013</v>
      </c>
      <c r="G212" s="24" t="s">
        <v>56</v>
      </c>
      <c r="H212" s="24">
        <v>19.03654172140577</v>
      </c>
      <c r="I212" s="24">
        <v>74.93654324728467</v>
      </c>
      <c r="J212" s="24" t="s">
        <v>62</v>
      </c>
      <c r="K212" s="24">
        <v>1.0920910323864512</v>
      </c>
      <c r="L212" s="24">
        <v>1.6418888153904265</v>
      </c>
      <c r="M212" s="24">
        <v>0.258538055741494</v>
      </c>
      <c r="N212" s="24">
        <v>0.1719251957412148</v>
      </c>
      <c r="O212" s="24">
        <v>0.04386046970705251</v>
      </c>
      <c r="P212" s="24">
        <v>0.04710065957979645</v>
      </c>
      <c r="Q212" s="24">
        <v>0.005338745762265116</v>
      </c>
      <c r="R212" s="24">
        <v>0.002646432188794308</v>
      </c>
      <c r="S212" s="24">
        <v>0.0005753898783650288</v>
      </c>
      <c r="T212" s="24">
        <v>0.000693056755820303</v>
      </c>
      <c r="U212" s="24">
        <v>0.00011676767083550084</v>
      </c>
      <c r="V212" s="24">
        <v>9.823502917678627E-05</v>
      </c>
      <c r="W212" s="24">
        <v>3.5876758919752346E-05</v>
      </c>
      <c r="X212" s="24">
        <v>67.5</v>
      </c>
    </row>
    <row r="213" spans="1:24" ht="12.75" hidden="1">
      <c r="A213" s="24">
        <v>1793</v>
      </c>
      <c r="B213" s="24">
        <v>176.47999572753906</v>
      </c>
      <c r="C213" s="24">
        <v>186.27999877929688</v>
      </c>
      <c r="D213" s="24">
        <v>8.514732360839844</v>
      </c>
      <c r="E213" s="24">
        <v>8.894317626953125</v>
      </c>
      <c r="F213" s="24">
        <v>33.25895395284677</v>
      </c>
      <c r="G213" s="24" t="s">
        <v>57</v>
      </c>
      <c r="H213" s="24">
        <v>-15.803250044278073</v>
      </c>
      <c r="I213" s="24">
        <v>93.17674568326099</v>
      </c>
      <c r="J213" s="24" t="s">
        <v>60</v>
      </c>
      <c r="K213" s="24">
        <v>0.4509322956288384</v>
      </c>
      <c r="L213" s="24">
        <v>-0.008931879825686988</v>
      </c>
      <c r="M213" s="24">
        <v>-0.10406873259987057</v>
      </c>
      <c r="N213" s="24">
        <v>-0.0017774019884094813</v>
      </c>
      <c r="O213" s="24">
        <v>0.018540385416961652</v>
      </c>
      <c r="P213" s="24">
        <v>-0.001022177843080135</v>
      </c>
      <c r="Q213" s="24">
        <v>-0.0020200073732911</v>
      </c>
      <c r="R213" s="24">
        <v>-0.00014292796533659275</v>
      </c>
      <c r="S213" s="24">
        <v>0.0002778933074182633</v>
      </c>
      <c r="T213" s="24">
        <v>-7.28051666283673E-05</v>
      </c>
      <c r="U213" s="24">
        <v>-3.544850750126316E-05</v>
      </c>
      <c r="V213" s="24">
        <v>-1.1274846341981875E-05</v>
      </c>
      <c r="W213" s="24">
        <v>1.835413779747782E-05</v>
      </c>
      <c r="X213" s="24">
        <v>67.5</v>
      </c>
    </row>
    <row r="214" spans="1:24" ht="12.75" hidden="1">
      <c r="A214" s="24">
        <v>1794</v>
      </c>
      <c r="B214" s="24">
        <v>91.36000061035156</v>
      </c>
      <c r="C214" s="24">
        <v>111.55999755859375</v>
      </c>
      <c r="D214" s="24">
        <v>9.507283210754395</v>
      </c>
      <c r="E214" s="24">
        <v>9.816570281982422</v>
      </c>
      <c r="F214" s="24">
        <v>27.519604439690003</v>
      </c>
      <c r="G214" s="24" t="s">
        <v>58</v>
      </c>
      <c r="H214" s="24">
        <v>44.942344970503655</v>
      </c>
      <c r="I214" s="24">
        <v>68.80234558085522</v>
      </c>
      <c r="J214" s="24" t="s">
        <v>61</v>
      </c>
      <c r="K214" s="24">
        <v>0.9946471172118335</v>
      </c>
      <c r="L214" s="24">
        <v>-1.6418645204848534</v>
      </c>
      <c r="M214" s="24">
        <v>0.23666775268643703</v>
      </c>
      <c r="N214" s="24">
        <v>-0.17191600790161055</v>
      </c>
      <c r="O214" s="24">
        <v>0.03974914982127022</v>
      </c>
      <c r="P214" s="24">
        <v>-0.04708956662902078</v>
      </c>
      <c r="Q214" s="24">
        <v>0.00494183938690376</v>
      </c>
      <c r="R214" s="24">
        <v>-0.002642569758135322</v>
      </c>
      <c r="S214" s="24">
        <v>0.0005038341213306828</v>
      </c>
      <c r="T214" s="24">
        <v>-0.0006892220792316354</v>
      </c>
      <c r="U214" s="24">
        <v>0.00011125687515062053</v>
      </c>
      <c r="V214" s="24">
        <v>-9.758585346928492E-05</v>
      </c>
      <c r="W214" s="24">
        <v>3.082640842357776E-05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1796</v>
      </c>
      <c r="B216" s="24">
        <v>123.86</v>
      </c>
      <c r="C216" s="24">
        <v>160.26</v>
      </c>
      <c r="D216" s="24">
        <v>9.080000196212831</v>
      </c>
      <c r="E216" s="24">
        <v>9.178074366462242</v>
      </c>
      <c r="F216" s="24">
        <v>33.017604006192705</v>
      </c>
      <c r="G216" s="24" t="s">
        <v>59</v>
      </c>
      <c r="H216" s="24">
        <v>30.190701663929488</v>
      </c>
      <c r="I216" s="24">
        <v>86.55070166392949</v>
      </c>
      <c r="J216" s="24" t="s">
        <v>73</v>
      </c>
      <c r="K216" s="24">
        <v>4.832645288013732</v>
      </c>
      <c r="M216" s="24" t="s">
        <v>68</v>
      </c>
      <c r="N216" s="24">
        <v>3.1347069313562774</v>
      </c>
      <c r="X216" s="24">
        <v>67.5</v>
      </c>
    </row>
    <row r="217" spans="1:24" ht="12.75" hidden="1">
      <c r="A217" s="24">
        <v>1795</v>
      </c>
      <c r="B217" s="24">
        <v>123.4000015258789</v>
      </c>
      <c r="C217" s="24">
        <v>138.3000030517578</v>
      </c>
      <c r="D217" s="24">
        <v>9.015536308288574</v>
      </c>
      <c r="E217" s="24">
        <v>9.146368026733398</v>
      </c>
      <c r="F217" s="24">
        <v>28.38459613385013</v>
      </c>
      <c r="G217" s="24" t="s">
        <v>56</v>
      </c>
      <c r="H217" s="24">
        <v>19.03654172140577</v>
      </c>
      <c r="I217" s="24">
        <v>74.93654324728467</v>
      </c>
      <c r="J217" s="24" t="s">
        <v>62</v>
      </c>
      <c r="K217" s="24">
        <v>1.79220034443442</v>
      </c>
      <c r="L217" s="24">
        <v>1.18472099002198</v>
      </c>
      <c r="M217" s="24">
        <v>0.4242786849902994</v>
      </c>
      <c r="N217" s="24">
        <v>0.17511690931595067</v>
      </c>
      <c r="O217" s="24">
        <v>0.0719778531936865</v>
      </c>
      <c r="P217" s="24">
        <v>0.03398558975064095</v>
      </c>
      <c r="Q217" s="24">
        <v>0.008761573739307148</v>
      </c>
      <c r="R217" s="24">
        <v>0.002695532523119388</v>
      </c>
      <c r="S217" s="24">
        <v>0.0009443309616777073</v>
      </c>
      <c r="T217" s="24">
        <v>0.00050005565363823</v>
      </c>
      <c r="U217" s="24">
        <v>0.0001916787693168464</v>
      </c>
      <c r="V217" s="24">
        <v>0.00010002033120129707</v>
      </c>
      <c r="W217" s="24">
        <v>5.887500729395176E-05</v>
      </c>
      <c r="X217" s="24">
        <v>67.5</v>
      </c>
    </row>
    <row r="218" spans="1:24" ht="12.75" hidden="1">
      <c r="A218" s="24">
        <v>1794</v>
      </c>
      <c r="B218" s="24">
        <v>91.36000061035156</v>
      </c>
      <c r="C218" s="24">
        <v>111.55999755859375</v>
      </c>
      <c r="D218" s="24">
        <v>9.507283210754395</v>
      </c>
      <c r="E218" s="24">
        <v>9.816570281982422</v>
      </c>
      <c r="F218" s="24">
        <v>18.546133324329578</v>
      </c>
      <c r="G218" s="24" t="s">
        <v>57</v>
      </c>
      <c r="H218" s="24">
        <v>22.507579889054504</v>
      </c>
      <c r="I218" s="24">
        <v>46.36758049940607</v>
      </c>
      <c r="J218" s="24" t="s">
        <v>60</v>
      </c>
      <c r="K218" s="24">
        <v>0.28862980666637517</v>
      </c>
      <c r="L218" s="24">
        <v>0.006448527211044433</v>
      </c>
      <c r="M218" s="24">
        <v>-0.07308328127472195</v>
      </c>
      <c r="N218" s="24">
        <v>-0.0018109697931343763</v>
      </c>
      <c r="O218" s="24">
        <v>0.010824680984792674</v>
      </c>
      <c r="P218" s="24">
        <v>0.000737653741546472</v>
      </c>
      <c r="Q218" s="24">
        <v>-0.0017350895376748996</v>
      </c>
      <c r="R218" s="24">
        <v>-0.00014553950765793997</v>
      </c>
      <c r="S218" s="24">
        <v>7.871231824588149E-05</v>
      </c>
      <c r="T218" s="24">
        <v>5.2512563045554924E-05</v>
      </c>
      <c r="U218" s="24">
        <v>-5.276522164550667E-05</v>
      </c>
      <c r="V218" s="24">
        <v>-1.1481180630241122E-05</v>
      </c>
      <c r="W218" s="24">
        <v>2.9674134541787706E-06</v>
      </c>
      <c r="X218" s="24">
        <v>67.5</v>
      </c>
    </row>
    <row r="219" spans="1:24" ht="12.75" hidden="1">
      <c r="A219" s="24">
        <v>1793</v>
      </c>
      <c r="B219" s="24">
        <v>176.47999572753906</v>
      </c>
      <c r="C219" s="24">
        <v>186.27999877929688</v>
      </c>
      <c r="D219" s="24">
        <v>8.514732360839844</v>
      </c>
      <c r="E219" s="24">
        <v>8.894317626953125</v>
      </c>
      <c r="F219" s="24">
        <v>29.29016265898318</v>
      </c>
      <c r="G219" s="24" t="s">
        <v>58</v>
      </c>
      <c r="H219" s="24">
        <v>-26.922031999433784</v>
      </c>
      <c r="I219" s="24">
        <v>82.05796372810528</v>
      </c>
      <c r="J219" s="24" t="s">
        <v>61</v>
      </c>
      <c r="K219" s="24">
        <v>-1.7688060688765697</v>
      </c>
      <c r="L219" s="24">
        <v>1.1847034399778995</v>
      </c>
      <c r="M219" s="24">
        <v>-0.41793688104212295</v>
      </c>
      <c r="N219" s="24">
        <v>-0.17510754500243342</v>
      </c>
      <c r="O219" s="24">
        <v>-0.07115924136715733</v>
      </c>
      <c r="P219" s="24">
        <v>0.03397758345816332</v>
      </c>
      <c r="Q219" s="24">
        <v>-0.00858805208912753</v>
      </c>
      <c r="R219" s="24">
        <v>-0.002691600608356496</v>
      </c>
      <c r="S219" s="24">
        <v>-0.0009410448109093969</v>
      </c>
      <c r="T219" s="24">
        <v>0.0004972907474083386</v>
      </c>
      <c r="U219" s="24">
        <v>-0.0001842731179296681</v>
      </c>
      <c r="V219" s="24">
        <v>-9.935919255384946E-05</v>
      </c>
      <c r="W219" s="24">
        <v>-5.880017807162519E-05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1796</v>
      </c>
      <c r="B221" s="24">
        <v>123.86</v>
      </c>
      <c r="C221" s="24">
        <v>160.26</v>
      </c>
      <c r="D221" s="24">
        <v>9.080000196212831</v>
      </c>
      <c r="E221" s="24">
        <v>9.178074366462242</v>
      </c>
      <c r="F221" s="24">
        <v>24.33564072663695</v>
      </c>
      <c r="G221" s="24" t="s">
        <v>59</v>
      </c>
      <c r="H221" s="24">
        <v>7.432235800534784</v>
      </c>
      <c r="I221" s="24">
        <v>63.79223580053478</v>
      </c>
      <c r="J221" s="24" t="s">
        <v>73</v>
      </c>
      <c r="K221" s="24">
        <v>4.5599737903263575</v>
      </c>
      <c r="M221" s="24" t="s">
        <v>68</v>
      </c>
      <c r="N221" s="24">
        <v>3.5334858170925956</v>
      </c>
      <c r="X221" s="24">
        <v>67.5</v>
      </c>
    </row>
    <row r="222" spans="1:24" ht="12.75" hidden="1">
      <c r="A222" s="24">
        <v>1794</v>
      </c>
      <c r="B222" s="24">
        <v>91.36000061035156</v>
      </c>
      <c r="C222" s="24">
        <v>111.55999755859375</v>
      </c>
      <c r="D222" s="24">
        <v>9.507283210754395</v>
      </c>
      <c r="E222" s="24">
        <v>9.816570281982422</v>
      </c>
      <c r="F222" s="24">
        <v>22.87821204184457</v>
      </c>
      <c r="G222" s="24" t="s">
        <v>56</v>
      </c>
      <c r="H222" s="24">
        <v>33.33830158998357</v>
      </c>
      <c r="I222" s="24">
        <v>57.198302200335135</v>
      </c>
      <c r="J222" s="24" t="s">
        <v>62</v>
      </c>
      <c r="K222" s="24">
        <v>1.3251309207142197</v>
      </c>
      <c r="L222" s="24">
        <v>1.634062036777633</v>
      </c>
      <c r="M222" s="24">
        <v>0.313706421582403</v>
      </c>
      <c r="N222" s="24">
        <v>0.1742167468178333</v>
      </c>
      <c r="O222" s="24">
        <v>0.053219934176549896</v>
      </c>
      <c r="P222" s="24">
        <v>0.046876288660210944</v>
      </c>
      <c r="Q222" s="24">
        <v>0.006478006285923566</v>
      </c>
      <c r="R222" s="24">
        <v>0.0026817726266303078</v>
      </c>
      <c r="S222" s="24">
        <v>0.0006982292390787428</v>
      </c>
      <c r="T222" s="24">
        <v>0.0006897418735058263</v>
      </c>
      <c r="U222" s="24">
        <v>0.0001416558610132347</v>
      </c>
      <c r="V222" s="24">
        <v>9.955249348676679E-05</v>
      </c>
      <c r="W222" s="24">
        <v>4.352667743927071E-05</v>
      </c>
      <c r="X222" s="24">
        <v>67.5</v>
      </c>
    </row>
    <row r="223" spans="1:24" ht="12.75" hidden="1">
      <c r="A223" s="24">
        <v>1793</v>
      </c>
      <c r="B223" s="24">
        <v>176.47999572753906</v>
      </c>
      <c r="C223" s="24">
        <v>186.27999877929688</v>
      </c>
      <c r="D223" s="24">
        <v>8.514732360839844</v>
      </c>
      <c r="E223" s="24">
        <v>8.894317626953125</v>
      </c>
      <c r="F223" s="24">
        <v>29.29016265898318</v>
      </c>
      <c r="G223" s="24" t="s">
        <v>57</v>
      </c>
      <c r="H223" s="24">
        <v>-26.922031999433784</v>
      </c>
      <c r="I223" s="24">
        <v>82.05796372810528</v>
      </c>
      <c r="J223" s="24" t="s">
        <v>60</v>
      </c>
      <c r="K223" s="24">
        <v>1.32093876312039</v>
      </c>
      <c r="L223" s="24">
        <v>-0.008888736611441806</v>
      </c>
      <c r="M223" s="24">
        <v>-0.3129772554946942</v>
      </c>
      <c r="N223" s="24">
        <v>-0.0018005591751973377</v>
      </c>
      <c r="O223" s="24">
        <v>0.05300282952713284</v>
      </c>
      <c r="P223" s="24">
        <v>-0.0010173715567238682</v>
      </c>
      <c r="Q223" s="24">
        <v>-0.006472303160823597</v>
      </c>
      <c r="R223" s="24">
        <v>-0.00014477422492067976</v>
      </c>
      <c r="S223" s="24">
        <v>0.0006895288513855563</v>
      </c>
      <c r="T223" s="24">
        <v>-7.247523345262915E-05</v>
      </c>
      <c r="U223" s="24">
        <v>-0.00014155675126447805</v>
      </c>
      <c r="V223" s="24">
        <v>-1.1414093569576713E-05</v>
      </c>
      <c r="W223" s="24">
        <v>4.273275039662622E-05</v>
      </c>
      <c r="X223" s="24">
        <v>67.5</v>
      </c>
    </row>
    <row r="224" spans="1:24" ht="12.75" hidden="1">
      <c r="A224" s="24">
        <v>1795</v>
      </c>
      <c r="B224" s="24">
        <v>123.4000015258789</v>
      </c>
      <c r="C224" s="24">
        <v>138.3000030517578</v>
      </c>
      <c r="D224" s="24">
        <v>9.015536308288574</v>
      </c>
      <c r="E224" s="24">
        <v>9.146368026733398</v>
      </c>
      <c r="F224" s="24">
        <v>32.81524615533572</v>
      </c>
      <c r="G224" s="24" t="s">
        <v>58</v>
      </c>
      <c r="H224" s="24">
        <v>30.733646565983406</v>
      </c>
      <c r="I224" s="24">
        <v>86.63364809186231</v>
      </c>
      <c r="J224" s="24" t="s">
        <v>61</v>
      </c>
      <c r="K224" s="24">
        <v>-0.10532208276942581</v>
      </c>
      <c r="L224" s="24">
        <v>-1.6340378607606736</v>
      </c>
      <c r="M224" s="24">
        <v>-0.021376540530340164</v>
      </c>
      <c r="N224" s="24">
        <v>-0.1742074420294542</v>
      </c>
      <c r="O224" s="24">
        <v>-0.004802234466787226</v>
      </c>
      <c r="P224" s="24">
        <v>-0.04686524718457154</v>
      </c>
      <c r="Q224" s="24">
        <v>-0.0002717668759398526</v>
      </c>
      <c r="R224" s="24">
        <v>-0.002677861991354714</v>
      </c>
      <c r="S224" s="24">
        <v>-0.00010988190666072194</v>
      </c>
      <c r="T224" s="24">
        <v>-0.0006859236055154496</v>
      </c>
      <c r="U224" s="24">
        <v>5.298030846225272E-06</v>
      </c>
      <c r="V224" s="24">
        <v>-9.889599297958282E-05</v>
      </c>
      <c r="W224" s="24">
        <v>-8.275487444372034E-06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1796</v>
      </c>
      <c r="B226" s="24">
        <v>123.86</v>
      </c>
      <c r="C226" s="24">
        <v>160.26</v>
      </c>
      <c r="D226" s="24">
        <v>9.080000196212831</v>
      </c>
      <c r="E226" s="24">
        <v>9.178074366462242</v>
      </c>
      <c r="F226" s="24">
        <v>33.017604006192705</v>
      </c>
      <c r="G226" s="24" t="s">
        <v>59</v>
      </c>
      <c r="H226" s="24">
        <v>30.190701663929488</v>
      </c>
      <c r="I226" s="24">
        <v>86.55070166392949</v>
      </c>
      <c r="J226" s="24" t="s">
        <v>73</v>
      </c>
      <c r="K226" s="24">
        <v>5.643966871606992</v>
      </c>
      <c r="M226" s="24" t="s">
        <v>68</v>
      </c>
      <c r="N226" s="24">
        <v>2.966858525817314</v>
      </c>
      <c r="X226" s="24">
        <v>67.5</v>
      </c>
    </row>
    <row r="227" spans="1:24" ht="12.75" hidden="1">
      <c r="A227" s="24">
        <v>1794</v>
      </c>
      <c r="B227" s="24">
        <v>91.36000061035156</v>
      </c>
      <c r="C227" s="24">
        <v>111.55999755859375</v>
      </c>
      <c r="D227" s="24">
        <v>9.507283210754395</v>
      </c>
      <c r="E227" s="24">
        <v>9.816570281982422</v>
      </c>
      <c r="F227" s="24">
        <v>22.87821204184457</v>
      </c>
      <c r="G227" s="24" t="s">
        <v>56</v>
      </c>
      <c r="H227" s="24">
        <v>33.33830158998357</v>
      </c>
      <c r="I227" s="24">
        <v>57.198302200335135</v>
      </c>
      <c r="J227" s="24" t="s">
        <v>62</v>
      </c>
      <c r="K227" s="24">
        <v>2.2977794417503423</v>
      </c>
      <c r="L227" s="24">
        <v>0.1735290714408048</v>
      </c>
      <c r="M227" s="24">
        <v>0.5439667737938608</v>
      </c>
      <c r="N227" s="24">
        <v>0.17172260020142122</v>
      </c>
      <c r="O227" s="24">
        <v>0.09228312496338091</v>
      </c>
      <c r="P227" s="24">
        <v>0.004977623757900885</v>
      </c>
      <c r="Q227" s="24">
        <v>0.01123304584789726</v>
      </c>
      <c r="R227" s="24">
        <v>0.0026433657138147135</v>
      </c>
      <c r="S227" s="24">
        <v>0.0012107733116152402</v>
      </c>
      <c r="T227" s="24">
        <v>7.324513827186082E-05</v>
      </c>
      <c r="U227" s="24">
        <v>0.00024571620386662604</v>
      </c>
      <c r="V227" s="24">
        <v>9.810444436758646E-05</v>
      </c>
      <c r="W227" s="24">
        <v>7.549392477230439E-05</v>
      </c>
      <c r="X227" s="24">
        <v>67.5</v>
      </c>
    </row>
    <row r="228" spans="1:24" ht="12.75" hidden="1">
      <c r="A228" s="24">
        <v>1795</v>
      </c>
      <c r="B228" s="24">
        <v>123.4000015258789</v>
      </c>
      <c r="C228" s="24">
        <v>138.3000030517578</v>
      </c>
      <c r="D228" s="24">
        <v>9.015536308288574</v>
      </c>
      <c r="E228" s="24">
        <v>9.146368026733398</v>
      </c>
      <c r="F228" s="24">
        <v>19.741476050671654</v>
      </c>
      <c r="G228" s="24" t="s">
        <v>57</v>
      </c>
      <c r="H228" s="24">
        <v>-3.7816635773541236</v>
      </c>
      <c r="I228" s="24">
        <v>52.11833794852478</v>
      </c>
      <c r="J228" s="24" t="s">
        <v>60</v>
      </c>
      <c r="K228" s="24">
        <v>1.2992858901215272</v>
      </c>
      <c r="L228" s="24">
        <v>0.0009468673268890706</v>
      </c>
      <c r="M228" s="24">
        <v>-0.31266708769434925</v>
      </c>
      <c r="N228" s="24">
        <v>-0.0017750870634564786</v>
      </c>
      <c r="O228" s="24">
        <v>0.05135751577150174</v>
      </c>
      <c r="P228" s="24">
        <v>0.00010801174894069393</v>
      </c>
      <c r="Q228" s="24">
        <v>-0.00669551858936406</v>
      </c>
      <c r="R228" s="24">
        <v>-0.00014266970748044055</v>
      </c>
      <c r="S228" s="24">
        <v>0.0006043662130527973</v>
      </c>
      <c r="T228" s="24">
        <v>7.662731306257542E-06</v>
      </c>
      <c r="U228" s="24">
        <v>-0.0001616344492139808</v>
      </c>
      <c r="V228" s="24">
        <v>-1.1247510415890334E-05</v>
      </c>
      <c r="W228" s="24">
        <v>3.549171963974465E-05</v>
      </c>
      <c r="X228" s="24">
        <v>67.5</v>
      </c>
    </row>
    <row r="229" spans="1:24" ht="12.75" hidden="1">
      <c r="A229" s="24">
        <v>1793</v>
      </c>
      <c r="B229" s="24">
        <v>176.47999572753906</v>
      </c>
      <c r="C229" s="24">
        <v>186.27999877929688</v>
      </c>
      <c r="D229" s="24">
        <v>8.514732360839844</v>
      </c>
      <c r="E229" s="24">
        <v>8.894317626953125</v>
      </c>
      <c r="F229" s="24">
        <v>33.25895395284677</v>
      </c>
      <c r="G229" s="24" t="s">
        <v>58</v>
      </c>
      <c r="H229" s="24">
        <v>-15.803250044278073</v>
      </c>
      <c r="I229" s="24">
        <v>93.17674568326099</v>
      </c>
      <c r="J229" s="24" t="s">
        <v>61</v>
      </c>
      <c r="K229" s="24">
        <v>-1.8951639872743535</v>
      </c>
      <c r="L229" s="24">
        <v>0.17352648811456192</v>
      </c>
      <c r="M229" s="24">
        <v>-0.445128232383024</v>
      </c>
      <c r="N229" s="24">
        <v>-0.17171342546770854</v>
      </c>
      <c r="O229" s="24">
        <v>-0.07667190311181095</v>
      </c>
      <c r="P229" s="24">
        <v>0.0049764517215894</v>
      </c>
      <c r="Q229" s="24">
        <v>-0.00901949831423246</v>
      </c>
      <c r="R229" s="24">
        <v>-0.0026395127678301945</v>
      </c>
      <c r="S229" s="24">
        <v>-0.0010491489373010662</v>
      </c>
      <c r="T229" s="24">
        <v>7.284320716025696E-05</v>
      </c>
      <c r="U229" s="24">
        <v>-0.00018506960223094008</v>
      </c>
      <c r="V229" s="24">
        <v>-9.74575575012903E-05</v>
      </c>
      <c r="W229" s="24">
        <v>-6.663085257251418E-05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2004-11-09T10:06:24Z</cp:lastPrinted>
  <dcterms:created xsi:type="dcterms:W3CDTF">2003-07-09T12:58:06Z</dcterms:created>
  <dcterms:modified xsi:type="dcterms:W3CDTF">2004-11-16T06:18:22Z</dcterms:modified>
  <cp:category/>
  <cp:version/>
  <cp:contentType/>
  <cp:contentStatus/>
</cp:coreProperties>
</file>