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<sst xmlns="http://schemas.openxmlformats.org/spreadsheetml/2006/main" count="627" uniqueCount="147">
  <si>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</si>
  <si>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</si>
  <si>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</si>
  <si>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</si>
  <si>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</si>
  <si>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</si>
  <si>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</si>
  <si>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</si>
  <si>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</si>
  <si>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</si>
  <si>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</si>
  <si>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</si>
  <si>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</si>
  <si>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</si>
  <si>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</si>
  <si>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</si>
  <si>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</si>
  <si>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</si>
  <si>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</si>
  <si>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</si>
  <si>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</si>
  <si>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</si>
  <si>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</si>
  <si>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</si>
  <si>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</si>
  <si>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</si>
  <si>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</si>
  <si>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</si>
  <si>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</si>
  <si>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</si>
  <si>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</si>
  <si>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</si>
  <si>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</si>
  <si>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</si>
  <si>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</si>
  <si>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</si>
  <si>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</si>
  <si>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</si>
  <si>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</si>
  <si>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</si>
  <si>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</si>
  <si>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</si>
  <si>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</si>
  <si>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</si>
  <si>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</si>
  <si>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</si>
  <si>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</si>
  <si>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</si>
  <si>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</si>
  <si>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</si>
  <si>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</si>
  <si>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</si>
  <si>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</si>
  <si>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</si>
  <si>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</si>
  <si>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</si>
  <si>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</si>
  <si>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</si>
  <si>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</si>
  <si>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</si>
  <si>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</si>
  <si>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</si>
  <si>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</si>
  <si>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</si>
  <si>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</si>
  <si>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</si>
  <si>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</si>
  <si>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</si>
  <si>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</si>
  <si>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</si>
  <si>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</si>
  <si>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</si>
  <si>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</si>
  <si>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</si>
  <si>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</si>
  <si>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</si>
  <si>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</si>
  <si>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</si>
  <si>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</si>
  <si>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</si>
  <si>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</si>
  <si>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</si>
  <si>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</si>
  <si>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</si>
  <si>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</si>
  <si>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</si>
  <si>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</si>
  <si>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</si>
  <si>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</si>
  <si>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</si>
  <si>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</si>
  <si>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</si>
  <si>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</si>
  <si>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</si>
  <si>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</si>
  <si>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</si>
  <si>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</si>
  <si>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</si>
  <si>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</si>
  <si>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</si>
  <si>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</si>
  <si>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</si>
  <si>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</si>
  <si>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</si>
  <si>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</si>
  <si>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</si>
  <si>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</si>
  <si>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</si>
  <si>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</si>
  <si>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</si>
  <si>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</si>
  <si>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</si>
  <si>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</si>
  <si>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</si>
  <si>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</si>
  <si>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</si>
  <si>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</si>
  <si>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</si>
  <si>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</si>
  <si>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</si>
  <si>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</si>
  <si>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</si>
  <si>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</si>
  <si>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</si>
  <si>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</si>
  <si>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</si>
  <si>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</si>
  <si>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</si>
  <si>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</si>
  <si>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</si>
  <si>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</si>
  <si>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</si>
  <si>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</si>
  <si>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</si>
  <si>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</si>
  <si>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</si>
  <si>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</si>
  <si>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</si>
  <si>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</si>
  <si>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</si>
  <si>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</si>
  <si>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</si>
  <si>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6</t>
  </si>
  <si>
    <t>made with heads -1 mm</t>
  </si>
  <si>
    <t>AP 399</t>
  </si>
  <si>
    <t>4E14469D-1</t>
  </si>
  <si>
    <t>Perm. 1,007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</si>
</sst>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107.3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127.4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96.05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12.993459241656872</v>
      </c>
      <c r="C41" s="77">
        <f aca="true" t="shared" si="0" ref="C41:C55">($B$41*H41+$B$42*J41+$B$43*L41+$B$44*N41+$B$45*P41+$B$46*R41+$B$47*T41+$B$48*V41)/100</f>
        <v>-1.5122898323623085E-08</v>
      </c>
      <c r="D41" s="77">
        <f aca="true" t="shared" si="1" ref="D41:D55">($B$41*I41+$B$42*K41+$B$43*M41+$B$44*O41+$B$45*Q41+$B$46*S41+$B$47*U41+$B$48*W41)/100</f>
        <v>-4.3243636021100434E-08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-1.0201323530845912</v>
      </c>
      <c r="C42" s="77">
        <f t="shared" si="0"/>
        <v>-8.798386196072342E-11</v>
      </c>
      <c r="D42" s="77">
        <f t="shared" si="1"/>
        <v>-3.2793938127934946E-08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-0.557749253059967</v>
      </c>
      <c r="C43" s="77">
        <f t="shared" si="0"/>
        <v>0.1794395852573897</v>
      </c>
      <c r="D43" s="77">
        <f t="shared" si="1"/>
        <v>-0.5219116143955691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3.697977236878991</v>
      </c>
      <c r="C44" s="77">
        <f t="shared" si="0"/>
        <v>-0.0010373869735002398</v>
      </c>
      <c r="D44" s="77">
        <f t="shared" si="1"/>
        <v>-0.1908138652875509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12.993459241656872</v>
      </c>
      <c r="C45" s="77">
        <f t="shared" si="0"/>
        <v>-0.04388128193404784</v>
      </c>
      <c r="D45" s="77">
        <f t="shared" si="1"/>
        <v>-0.12306455366174848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-1.0201323530845912</v>
      </c>
      <c r="C46" s="77">
        <f t="shared" si="0"/>
        <v>-0.0006105456441549379</v>
      </c>
      <c r="D46" s="77">
        <f t="shared" si="1"/>
        <v>-0.05905703066424341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-0.557749253059967</v>
      </c>
      <c r="C47" s="77">
        <f t="shared" si="0"/>
        <v>0.006980143547692963</v>
      </c>
      <c r="D47" s="77">
        <f t="shared" si="1"/>
        <v>-0.02103752156042067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3.697977236878991</v>
      </c>
      <c r="C48" s="77">
        <f t="shared" si="0"/>
        <v>-0.00011876140467647557</v>
      </c>
      <c r="D48" s="77">
        <f t="shared" si="1"/>
        <v>-0.0054727497268357815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-0.0009725158985091442</v>
      </c>
      <c r="D49" s="77">
        <f t="shared" si="1"/>
        <v>-0.0025166934738972756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-4.908306683990563E-05</v>
      </c>
      <c r="D50" s="77">
        <f t="shared" si="1"/>
        <v>-0.000907802632508504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7.273658920109247E-05</v>
      </c>
      <c r="D51" s="77">
        <f t="shared" si="1"/>
        <v>-0.00028158016787109677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-8.46426680169988E-06</v>
      </c>
      <c r="D52" s="77">
        <f t="shared" si="1"/>
        <v>-8.010783275584513E-05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-2.5568286985876435E-05</v>
      </c>
      <c r="D53" s="77">
        <f t="shared" si="1"/>
        <v>-5.3190303453236305E-05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-3.872155533826039E-06</v>
      </c>
      <c r="D54" s="77">
        <f t="shared" si="1"/>
        <v>-3.3517718500186395E-05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3.948792813315874E-06</v>
      </c>
      <c r="D55" s="77">
        <f t="shared" si="1"/>
        <v>-1.76979613096046E-05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E13" sqref="E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9" s="2" customFormat="1" ht="13.5" thickBot="1">
      <c r="A3" s="10">
        <v>1779</v>
      </c>
      <c r="B3" s="11">
        <v>121.19</v>
      </c>
      <c r="C3" s="11">
        <v>120.52333333333333</v>
      </c>
      <c r="D3" s="11">
        <v>9.055191455576983</v>
      </c>
      <c r="E3" s="11">
        <v>9.794911519234619</v>
      </c>
      <c r="F3" s="12" t="s">
        <v>69</v>
      </c>
      <c r="H3" s="102">
        <v>0.0625</v>
      </c>
      <c r="I3" s="2" t="s">
        <v>143</v>
      </c>
    </row>
    <row r="4" spans="1:9" ht="16.5" customHeight="1">
      <c r="A4" s="13">
        <v>1778</v>
      </c>
      <c r="B4" s="14">
        <v>96.05666666666667</v>
      </c>
      <c r="C4" s="14">
        <v>107.37333333333333</v>
      </c>
      <c r="D4" s="14">
        <v>9.426830107473277</v>
      </c>
      <c r="E4" s="14">
        <v>9.597725137525543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1780</v>
      </c>
      <c r="B5" s="26">
        <v>111.11666666666667</v>
      </c>
      <c r="C5" s="26">
        <v>122.25</v>
      </c>
      <c r="D5" s="26">
        <v>9.215444846184141</v>
      </c>
      <c r="E5" s="26">
        <v>9.384599663277093</v>
      </c>
      <c r="F5" s="15" t="s">
        <v>71</v>
      </c>
      <c r="I5" s="75">
        <v>2547</v>
      </c>
    </row>
    <row r="6" spans="1:6" s="2" customFormat="1" ht="13.5" thickBot="1">
      <c r="A6" s="16">
        <v>1777</v>
      </c>
      <c r="B6" s="17">
        <v>127.41333333333334</v>
      </c>
      <c r="C6" s="17">
        <v>128.09666666666666</v>
      </c>
      <c r="D6" s="17">
        <v>8.746501212478629</v>
      </c>
      <c r="E6" s="17">
        <v>9.135710057808838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144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146</v>
      </c>
      <c r="D15" s="6"/>
      <c r="E15" s="6"/>
      <c r="F15" s="75">
        <v>2585</v>
      </c>
      <c r="K15" s="75">
        <v>1297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12.993459241656872</v>
      </c>
      <c r="C19" s="34">
        <v>41.550125908323544</v>
      </c>
      <c r="D19" s="35">
        <v>16.47535308650409</v>
      </c>
      <c r="K19" s="97" t="s">
        <v>131</v>
      </c>
    </row>
    <row r="20" spans="1:11" ht="12.75">
      <c r="A20" s="33" t="s">
        <v>57</v>
      </c>
      <c r="B20" s="34">
        <v>-1.0201323530845912</v>
      </c>
      <c r="C20" s="34">
        <v>42.59653431358208</v>
      </c>
      <c r="D20" s="35">
        <v>16.501075601324946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-0.557749253059967</v>
      </c>
      <c r="C21" s="34">
        <v>59.355584080273374</v>
      </c>
      <c r="D21" s="35">
        <v>21.80821987234927</v>
      </c>
      <c r="F21" s="24" t="s">
        <v>134</v>
      </c>
    </row>
    <row r="22" spans="1:11" ht="16.5" thickBot="1">
      <c r="A22" s="36" t="s">
        <v>59</v>
      </c>
      <c r="B22" s="37">
        <v>3.697977236878991</v>
      </c>
      <c r="C22" s="37">
        <v>57.38797723687899</v>
      </c>
      <c r="D22" s="38">
        <v>21.835159983521834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13.157544136047363</v>
      </c>
      <c r="I23" s="75">
        <v>3156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0.1794395852573897</v>
      </c>
      <c r="C27" s="44">
        <v>-0.0010373869735002398</v>
      </c>
      <c r="D27" s="44">
        <v>-0.04388128193404784</v>
      </c>
      <c r="E27" s="44">
        <v>-0.0006105456441549379</v>
      </c>
      <c r="F27" s="44">
        <v>0.006980143547692963</v>
      </c>
      <c r="G27" s="44">
        <v>-0.00011876140467647557</v>
      </c>
      <c r="H27" s="44">
        <v>-0.0009725158985091442</v>
      </c>
      <c r="I27" s="45">
        <v>-4.908306683990563E-05</v>
      </c>
    </row>
    <row r="28" spans="1:9" ht="13.5" thickBot="1">
      <c r="A28" s="46" t="s">
        <v>61</v>
      </c>
      <c r="B28" s="47">
        <v>-0.5219116143955691</v>
      </c>
      <c r="C28" s="47">
        <v>-0.1908138652875509</v>
      </c>
      <c r="D28" s="47">
        <v>-0.12306455366174848</v>
      </c>
      <c r="E28" s="47">
        <v>-0.05905703066424341</v>
      </c>
      <c r="F28" s="47">
        <v>-0.02103752156042067</v>
      </c>
      <c r="G28" s="47">
        <v>-0.0054727497268357815</v>
      </c>
      <c r="H28" s="47">
        <v>-0.0025166934738972756</v>
      </c>
      <c r="I28" s="48">
        <v>-0.000907802632508504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1779</v>
      </c>
      <c r="B39" s="50">
        <v>121.19</v>
      </c>
      <c r="C39" s="50">
        <v>120.52333333333333</v>
      </c>
      <c r="D39" s="50">
        <v>9.055191455576983</v>
      </c>
      <c r="E39" s="50">
        <v>9.794911519234619</v>
      </c>
      <c r="F39" s="54">
        <f>I39*D39/(23678+B39)*1000</f>
        <v>21.835159983521834</v>
      </c>
      <c r="G39" s="59" t="s">
        <v>59</v>
      </c>
      <c r="H39" s="58">
        <f>I39-B39+X39</f>
        <v>3.697977236878991</v>
      </c>
      <c r="I39" s="58">
        <f>(B39+C42-2*X39)*(23678+B39)*E42/((23678+C42)*D39+E42*(23678+B39))</f>
        <v>57.38797723687899</v>
      </c>
      <c r="J39" s="24" t="s">
        <v>73</v>
      </c>
      <c r="K39" s="24">
        <f>(K40*K40+L40*L40+M40*M40+N40*N40+O40*O40+P40*P40+Q40*Q40+R40*R40+S40*S40+T40*T40+U40*U40+V40*V40+W40*W40)</f>
        <v>0.3620893291413186</v>
      </c>
      <c r="M39" s="24" t="s">
        <v>68</v>
      </c>
      <c r="N39" s="24">
        <f>(K44*K44+L44*L44+M44*M44+N44*N44+O44*O44+P44*P44+Q44*Q44+R44*R44+S44*S44+T44*T44+U44*U44+V44*V44+W44*W44)</f>
        <v>0.2070561844725615</v>
      </c>
      <c r="X39" s="55">
        <f>(1-$H$2)*1000</f>
        <v>67.5</v>
      </c>
    </row>
    <row r="40" spans="1:24" ht="12.75">
      <c r="A40" s="49">
        <v>1778</v>
      </c>
      <c r="B40" s="50">
        <v>96.05666666666667</v>
      </c>
      <c r="C40" s="50">
        <v>107.37333333333333</v>
      </c>
      <c r="D40" s="50">
        <v>9.426830107473277</v>
      </c>
      <c r="E40" s="50">
        <v>9.597725137525543</v>
      </c>
      <c r="F40" s="54">
        <f>I40*D40/(23678+B40)*1000</f>
        <v>16.47535308650409</v>
      </c>
      <c r="G40" s="59" t="s">
        <v>56</v>
      </c>
      <c r="H40" s="58">
        <f>I40-B40+X40</f>
        <v>12.993459241656872</v>
      </c>
      <c r="I40" s="58">
        <f>(B40+C39-2*X40)*(23678+B40)*E39/((23678+C39)*D40+E39*(23678+B40))</f>
        <v>41.550125908323544</v>
      </c>
      <c r="J40" s="24" t="s">
        <v>62</v>
      </c>
      <c r="K40" s="52">
        <f aca="true" t="shared" si="0" ref="K40:W40">SQRT(K41*K41+K42*K42)</f>
        <v>0.5518969994467565</v>
      </c>
      <c r="L40" s="52">
        <f t="shared" si="0"/>
        <v>0.1908166852183226</v>
      </c>
      <c r="M40" s="52">
        <f t="shared" si="0"/>
        <v>0.13065393707095382</v>
      </c>
      <c r="N40" s="52">
        <f t="shared" si="0"/>
        <v>0.05906018656303909</v>
      </c>
      <c r="O40" s="52">
        <f t="shared" si="0"/>
        <v>0.02216528180176296</v>
      </c>
      <c r="P40" s="52">
        <f t="shared" si="0"/>
        <v>0.005474038166091085</v>
      </c>
      <c r="Q40" s="52">
        <f t="shared" si="0"/>
        <v>0.002698061010134905</v>
      </c>
      <c r="R40" s="52">
        <f t="shared" si="0"/>
        <v>0.0009091285756370111</v>
      </c>
      <c r="S40" s="52">
        <f t="shared" si="0"/>
        <v>0.0002908229742419321</v>
      </c>
      <c r="T40" s="52">
        <f t="shared" si="0"/>
        <v>8.055376267641886E-05</v>
      </c>
      <c r="U40" s="52">
        <f t="shared" si="0"/>
        <v>5.9016486517239404E-05</v>
      </c>
      <c r="V40" s="52">
        <f t="shared" si="0"/>
        <v>3.374064376884171E-05</v>
      </c>
      <c r="W40" s="52">
        <f t="shared" si="0"/>
        <v>1.813314090825846E-05</v>
      </c>
      <c r="X40" s="55">
        <f>(1-$H$2)*1000</f>
        <v>67.5</v>
      </c>
    </row>
    <row r="41" spans="1:24" ht="12.75">
      <c r="A41" s="49">
        <v>1780</v>
      </c>
      <c r="B41" s="50">
        <v>111.11666666666667</v>
      </c>
      <c r="C41" s="50">
        <v>122.25</v>
      </c>
      <c r="D41" s="50">
        <v>9.215444846184141</v>
      </c>
      <c r="E41" s="50">
        <v>9.384599663277093</v>
      </c>
      <c r="F41" s="54">
        <f>I41*D41/(23678+B41)*1000</f>
        <v>16.501075601324946</v>
      </c>
      <c r="G41" s="59" t="s">
        <v>57</v>
      </c>
      <c r="H41" s="58">
        <f>I41-B41+X41</f>
        <v>-1.0201323530845912</v>
      </c>
      <c r="I41" s="58">
        <f>(B41+C40-2*X41)*(23678+B41)*E40/((23678+C40)*D41+E40*(23678+B41))</f>
        <v>42.59653431358208</v>
      </c>
      <c r="J41" s="24" t="s">
        <v>60</v>
      </c>
      <c r="K41" s="52">
        <f>'calcul config'!C43</f>
        <v>0.1794395852573897</v>
      </c>
      <c r="L41" s="52">
        <f>'calcul config'!C44</f>
        <v>-0.0010373869735002398</v>
      </c>
      <c r="M41" s="52">
        <f>'calcul config'!C45</f>
        <v>-0.04388128193404784</v>
      </c>
      <c r="N41" s="52">
        <f>'calcul config'!C46</f>
        <v>-0.0006105456441549379</v>
      </c>
      <c r="O41" s="52">
        <f>'calcul config'!C47</f>
        <v>0.006980143547692963</v>
      </c>
      <c r="P41" s="52">
        <f>'calcul config'!C48</f>
        <v>-0.00011876140467647557</v>
      </c>
      <c r="Q41" s="52">
        <f>'calcul config'!C49</f>
        <v>-0.0009725158985091442</v>
      </c>
      <c r="R41" s="52">
        <f>'calcul config'!C50</f>
        <v>-4.908306683990563E-05</v>
      </c>
      <c r="S41" s="52">
        <f>'calcul config'!C51</f>
        <v>7.273658920109247E-05</v>
      </c>
      <c r="T41" s="52">
        <f>'calcul config'!C52</f>
        <v>-8.46426680169988E-06</v>
      </c>
      <c r="U41" s="52">
        <f>'calcul config'!C53</f>
        <v>-2.5568286985876435E-05</v>
      </c>
      <c r="V41" s="52">
        <f>'calcul config'!C54</f>
        <v>-3.872155533826039E-06</v>
      </c>
      <c r="W41" s="52">
        <f>'calcul config'!C55</f>
        <v>3.948792813315874E-06</v>
      </c>
      <c r="X41" s="55">
        <f>(1-$H$2)*1000</f>
        <v>67.5</v>
      </c>
    </row>
    <row r="42" spans="1:24" ht="12.75">
      <c r="A42" s="49">
        <v>1777</v>
      </c>
      <c r="B42" s="50">
        <v>127.41333333333334</v>
      </c>
      <c r="C42" s="50">
        <v>128.09666666666666</v>
      </c>
      <c r="D42" s="50">
        <v>8.746501212478629</v>
      </c>
      <c r="E42" s="50">
        <v>9.135710057808838</v>
      </c>
      <c r="F42" s="54">
        <f>I42*D42/(23678+B42)*1000</f>
        <v>21.80821987234927</v>
      </c>
      <c r="G42" s="59" t="s">
        <v>58</v>
      </c>
      <c r="H42" s="58">
        <f>I42-B42+X42</f>
        <v>-0.557749253059967</v>
      </c>
      <c r="I42" s="58">
        <f>(B42+C41-2*X42)*(23678+B42)*E41/((23678+C41)*D42+E41*(23678+B42))</f>
        <v>59.355584080273374</v>
      </c>
      <c r="J42" s="24" t="s">
        <v>61</v>
      </c>
      <c r="K42" s="52">
        <f>'calcul config'!D43</f>
        <v>-0.5219116143955691</v>
      </c>
      <c r="L42" s="52">
        <f>'calcul config'!D44</f>
        <v>-0.1908138652875509</v>
      </c>
      <c r="M42" s="52">
        <f>'calcul config'!D45</f>
        <v>-0.12306455366174848</v>
      </c>
      <c r="N42" s="52">
        <f>'calcul config'!D46</f>
        <v>-0.05905703066424341</v>
      </c>
      <c r="O42" s="52">
        <f>'calcul config'!D47</f>
        <v>-0.02103752156042067</v>
      </c>
      <c r="P42" s="52">
        <f>'calcul config'!D48</f>
        <v>-0.0054727497268357815</v>
      </c>
      <c r="Q42" s="52">
        <f>'calcul config'!D49</f>
        <v>-0.0025166934738972756</v>
      </c>
      <c r="R42" s="52">
        <f>'calcul config'!D50</f>
        <v>-0.000907802632508504</v>
      </c>
      <c r="S42" s="52">
        <f>'calcul config'!D51</f>
        <v>-0.00028158016787109677</v>
      </c>
      <c r="T42" s="52">
        <f>'calcul config'!D52</f>
        <v>-8.010783275584513E-05</v>
      </c>
      <c r="U42" s="52">
        <f>'calcul config'!D53</f>
        <v>-5.3190303453236305E-05</v>
      </c>
      <c r="V42" s="52">
        <f>'calcul config'!D54</f>
        <v>-3.3517718500186395E-05</v>
      </c>
      <c r="W42" s="52">
        <f>'calcul config'!D55</f>
        <v>-1.76979613096046E-05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180</v>
      </c>
      <c r="J44" s="24" t="s">
        <v>67</v>
      </c>
      <c r="K44" s="52">
        <f>K40/(K43*1.5)</f>
        <v>0.36793133296450437</v>
      </c>
      <c r="L44" s="52">
        <f>L40/(L43*1.5)</f>
        <v>0.1817301763984025</v>
      </c>
      <c r="M44" s="52">
        <f aca="true" t="shared" si="1" ref="M44:W44">M40/(M43*1.5)</f>
        <v>0.1451710411899487</v>
      </c>
      <c r="N44" s="52">
        <f t="shared" si="1"/>
        <v>0.07874691541738545</v>
      </c>
      <c r="O44" s="52">
        <f t="shared" si="1"/>
        <v>0.09851236356339094</v>
      </c>
      <c r="P44" s="52">
        <f t="shared" si="1"/>
        <v>0.03649358777394056</v>
      </c>
      <c r="Q44" s="52">
        <f t="shared" si="1"/>
        <v>0.017987073400899365</v>
      </c>
      <c r="R44" s="52">
        <f t="shared" si="1"/>
        <v>0.0020202857236378026</v>
      </c>
      <c r="S44" s="52">
        <f t="shared" si="1"/>
        <v>0.0038776396565590944</v>
      </c>
      <c r="T44" s="52">
        <f t="shared" si="1"/>
        <v>0.001074050169018918</v>
      </c>
      <c r="U44" s="52">
        <f t="shared" si="1"/>
        <v>0.0007868864868965253</v>
      </c>
      <c r="V44" s="52">
        <f t="shared" si="1"/>
        <v>0.0004498752502512227</v>
      </c>
      <c r="W44" s="52">
        <f t="shared" si="1"/>
        <v>0.00024177521211011277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s="100" customFormat="1" ht="12.75">
      <c r="A50" s="100" t="s">
        <v>114</v>
      </c>
    </row>
    <row r="51" spans="1:24" s="100" customFormat="1" ht="12.75">
      <c r="A51" s="100">
        <v>1780</v>
      </c>
      <c r="B51" s="100">
        <v>119.78</v>
      </c>
      <c r="C51" s="100">
        <v>130.98</v>
      </c>
      <c r="D51" s="100">
        <v>9.073754756821561</v>
      </c>
      <c r="E51" s="100">
        <v>9.306643718767088</v>
      </c>
      <c r="F51" s="100">
        <v>17.344627886791645</v>
      </c>
      <c r="G51" s="100" t="s">
        <v>59</v>
      </c>
      <c r="H51" s="100">
        <v>-6.790161482883292</v>
      </c>
      <c r="I51" s="100">
        <v>45.489838517116716</v>
      </c>
      <c r="J51" s="100" t="s">
        <v>73</v>
      </c>
      <c r="K51" s="100">
        <v>0.6318004211070546</v>
      </c>
      <c r="M51" s="100" t="s">
        <v>68</v>
      </c>
      <c r="N51" s="100">
        <v>0.3820441444273154</v>
      </c>
      <c r="X51" s="100">
        <v>67.5</v>
      </c>
    </row>
    <row r="52" spans="1:24" s="100" customFormat="1" ht="12.75">
      <c r="A52" s="100">
        <v>1777</v>
      </c>
      <c r="B52" s="100">
        <v>138</v>
      </c>
      <c r="C52" s="100">
        <v>137.1999969482422</v>
      </c>
      <c r="D52" s="100">
        <v>8.703632354736328</v>
      </c>
      <c r="E52" s="100">
        <v>9.032326698303223</v>
      </c>
      <c r="F52" s="100">
        <v>25.304996161868246</v>
      </c>
      <c r="G52" s="100" t="s">
        <v>56</v>
      </c>
      <c r="H52" s="100">
        <v>-1.2572098604213835</v>
      </c>
      <c r="I52" s="100">
        <v>69.24279013957862</v>
      </c>
      <c r="J52" s="100" t="s">
        <v>62</v>
      </c>
      <c r="K52" s="100">
        <v>0.6899586170193239</v>
      </c>
      <c r="L52" s="100">
        <v>0.3565908446778779</v>
      </c>
      <c r="M52" s="100">
        <v>0.16333809119649828</v>
      </c>
      <c r="N52" s="100">
        <v>0.03220084338836303</v>
      </c>
      <c r="O52" s="100">
        <v>0.02771004665461763</v>
      </c>
      <c r="P52" s="100">
        <v>0.010229414904662172</v>
      </c>
      <c r="Q52" s="100">
        <v>0.00337292993976646</v>
      </c>
      <c r="R52" s="100">
        <v>0.0004956401350817339</v>
      </c>
      <c r="S52" s="100">
        <v>0.0003635447808011722</v>
      </c>
      <c r="T52" s="100">
        <v>0.00015052717922518788</v>
      </c>
      <c r="U52" s="100">
        <v>7.377765407166121E-05</v>
      </c>
      <c r="V52" s="100">
        <v>1.839532368603365E-05</v>
      </c>
      <c r="W52" s="100">
        <v>2.267006961935926E-05</v>
      </c>
      <c r="X52" s="100">
        <v>67.5</v>
      </c>
    </row>
    <row r="53" spans="1:24" s="100" customFormat="1" ht="12.75">
      <c r="A53" s="100">
        <v>1779</v>
      </c>
      <c r="B53" s="100">
        <v>135.6199951171875</v>
      </c>
      <c r="C53" s="100">
        <v>124.91999816894531</v>
      </c>
      <c r="D53" s="100">
        <v>8.772666931152344</v>
      </c>
      <c r="E53" s="100">
        <v>9.649986267089844</v>
      </c>
      <c r="F53" s="100">
        <v>25.755030012716006</v>
      </c>
      <c r="G53" s="100" t="s">
        <v>57</v>
      </c>
      <c r="H53" s="100">
        <v>1.7926668474100467</v>
      </c>
      <c r="I53" s="100">
        <v>69.91266196459755</v>
      </c>
      <c r="J53" s="100" t="s">
        <v>60</v>
      </c>
      <c r="K53" s="100">
        <v>-0.32775386814302615</v>
      </c>
      <c r="L53" s="100">
        <v>-0.001940120177561154</v>
      </c>
      <c r="M53" s="100">
        <v>0.07921989525943085</v>
      </c>
      <c r="N53" s="100">
        <v>-0.0003331227083244323</v>
      </c>
      <c r="O53" s="100">
        <v>-0.012899314630839837</v>
      </c>
      <c r="P53" s="100">
        <v>-0.00022196075248302443</v>
      </c>
      <c r="Q53" s="100">
        <v>0.00171272989205798</v>
      </c>
      <c r="R53" s="100">
        <v>-2.679606458160072E-05</v>
      </c>
      <c r="S53" s="100">
        <v>-0.00014712472973985776</v>
      </c>
      <c r="T53" s="100">
        <v>-1.580340036621133E-05</v>
      </c>
      <c r="U53" s="100">
        <v>4.238396421380964E-05</v>
      </c>
      <c r="V53" s="100">
        <v>-2.117048106560591E-06</v>
      </c>
      <c r="W53" s="100">
        <v>-8.480552607790568E-06</v>
      </c>
      <c r="X53" s="100">
        <v>67.5</v>
      </c>
    </row>
    <row r="54" spans="1:24" s="100" customFormat="1" ht="12.75">
      <c r="A54" s="100">
        <v>1778</v>
      </c>
      <c r="B54" s="100">
        <v>97.63999938964844</v>
      </c>
      <c r="C54" s="100">
        <v>103.94000244140625</v>
      </c>
      <c r="D54" s="100">
        <v>9.269694328308105</v>
      </c>
      <c r="E54" s="100">
        <v>9.541691780090332</v>
      </c>
      <c r="F54" s="100">
        <v>17.402344283630622</v>
      </c>
      <c r="G54" s="100" t="s">
        <v>58</v>
      </c>
      <c r="H54" s="100">
        <v>14.494899904658233</v>
      </c>
      <c r="I54" s="100">
        <v>44.63489929430667</v>
      </c>
      <c r="J54" s="100" t="s">
        <v>61</v>
      </c>
      <c r="K54" s="100">
        <v>0.6071410833706626</v>
      </c>
      <c r="L54" s="100">
        <v>-0.3565855667883644</v>
      </c>
      <c r="M54" s="100">
        <v>0.1428409613199253</v>
      </c>
      <c r="N54" s="100">
        <v>-0.03219912023927178</v>
      </c>
      <c r="O54" s="100">
        <v>0.02452456661504311</v>
      </c>
      <c r="P54" s="100">
        <v>-0.010227006537402905</v>
      </c>
      <c r="Q54" s="100">
        <v>0.002905720684343909</v>
      </c>
      <c r="R54" s="100">
        <v>-0.0004949152598443273</v>
      </c>
      <c r="S54" s="100">
        <v>0.0003324441630510997</v>
      </c>
      <c r="T54" s="100">
        <v>-0.0001496953046102551</v>
      </c>
      <c r="U54" s="100">
        <v>6.0388258940295765E-05</v>
      </c>
      <c r="V54" s="100">
        <v>-1.8273096093121683E-05</v>
      </c>
      <c r="W54" s="100">
        <v>2.1024088185057927E-05</v>
      </c>
      <c r="X54" s="100">
        <v>67.5</v>
      </c>
    </row>
    <row r="55" ht="12.75" hidden="1">
      <c r="A55" s="24" t="s">
        <v>108</v>
      </c>
    </row>
    <row r="56" spans="1:24" ht="12.75" hidden="1">
      <c r="A56" s="24">
        <v>1780</v>
      </c>
      <c r="B56" s="24">
        <v>119.78</v>
      </c>
      <c r="C56" s="24">
        <v>130.98</v>
      </c>
      <c r="D56" s="24">
        <v>9.073754756821561</v>
      </c>
      <c r="E56" s="24">
        <v>9.306643718767088</v>
      </c>
      <c r="F56" s="24">
        <v>21.55489078467491</v>
      </c>
      <c r="G56" s="24" t="s">
        <v>59</v>
      </c>
      <c r="H56" s="24">
        <v>4.252115156857585</v>
      </c>
      <c r="I56" s="24">
        <v>56.532115156857586</v>
      </c>
      <c r="J56" s="24" t="s">
        <v>73</v>
      </c>
      <c r="K56" s="24">
        <v>1.143165213554263</v>
      </c>
      <c r="M56" s="24" t="s">
        <v>68</v>
      </c>
      <c r="N56" s="24">
        <v>0.8302467366484599</v>
      </c>
      <c r="X56" s="24">
        <v>67.5</v>
      </c>
    </row>
    <row r="57" spans="1:24" ht="12.75" hidden="1">
      <c r="A57" s="24">
        <v>1777</v>
      </c>
      <c r="B57" s="24">
        <v>138</v>
      </c>
      <c r="C57" s="24">
        <v>137.1999969482422</v>
      </c>
      <c r="D57" s="24">
        <v>8.703632354736328</v>
      </c>
      <c r="E57" s="24">
        <v>9.032326698303223</v>
      </c>
      <c r="F57" s="24">
        <v>25.304996161868246</v>
      </c>
      <c r="G57" s="24" t="s">
        <v>56</v>
      </c>
      <c r="H57" s="24">
        <v>-1.2572098604213835</v>
      </c>
      <c r="I57" s="24">
        <v>69.24279013957862</v>
      </c>
      <c r="J57" s="24" t="s">
        <v>62</v>
      </c>
      <c r="K57" s="24">
        <v>0.7426145860256879</v>
      </c>
      <c r="L57" s="24">
        <v>0.7472093854841282</v>
      </c>
      <c r="M57" s="24">
        <v>0.17580443276146407</v>
      </c>
      <c r="N57" s="24">
        <v>0.033121768964253506</v>
      </c>
      <c r="O57" s="24">
        <v>0.02982472218919833</v>
      </c>
      <c r="P57" s="24">
        <v>0.021435032958129582</v>
      </c>
      <c r="Q57" s="24">
        <v>0.0036304086085499243</v>
      </c>
      <c r="R57" s="24">
        <v>0.0005098005265319029</v>
      </c>
      <c r="S57" s="24">
        <v>0.00039126257163618795</v>
      </c>
      <c r="T57" s="24">
        <v>0.00031538189897405865</v>
      </c>
      <c r="U57" s="24">
        <v>7.939486454742966E-05</v>
      </c>
      <c r="V57" s="24">
        <v>1.8904410457957157E-05</v>
      </c>
      <c r="W57" s="24">
        <v>2.4388619794104316E-05</v>
      </c>
      <c r="X57" s="24">
        <v>67.5</v>
      </c>
    </row>
    <row r="58" spans="1:24" ht="12.75" hidden="1">
      <c r="A58" s="24">
        <v>1778</v>
      </c>
      <c r="B58" s="24">
        <v>97.63999938964844</v>
      </c>
      <c r="C58" s="24">
        <v>103.94000244140625</v>
      </c>
      <c r="D58" s="24">
        <v>9.269694328308105</v>
      </c>
      <c r="E58" s="24">
        <v>9.541691780090332</v>
      </c>
      <c r="F58" s="24">
        <v>19.194309823686368</v>
      </c>
      <c r="G58" s="24" t="s">
        <v>57</v>
      </c>
      <c r="H58" s="24">
        <v>19.09107385200926</v>
      </c>
      <c r="I58" s="24">
        <v>49.2310732416577</v>
      </c>
      <c r="J58" s="24" t="s">
        <v>60</v>
      </c>
      <c r="K58" s="24">
        <v>-0.5725818427736787</v>
      </c>
      <c r="L58" s="24">
        <v>0.004065942847779402</v>
      </c>
      <c r="M58" s="24">
        <v>0.13427005328207717</v>
      </c>
      <c r="N58" s="24">
        <v>-0.00034293837696066384</v>
      </c>
      <c r="O58" s="24">
        <v>-0.023199561792012463</v>
      </c>
      <c r="P58" s="24">
        <v>0.0004652863288801124</v>
      </c>
      <c r="Q58" s="24">
        <v>0.002710225181494954</v>
      </c>
      <c r="R58" s="24">
        <v>-2.7553780403340842E-05</v>
      </c>
      <c r="S58" s="24">
        <v>-0.00032025576136949515</v>
      </c>
      <c r="T58" s="24">
        <v>3.313744525598125E-05</v>
      </c>
      <c r="U58" s="24">
        <v>5.487743861346604E-05</v>
      </c>
      <c r="V58" s="24">
        <v>-2.178567098071785E-06</v>
      </c>
      <c r="W58" s="24">
        <v>-2.0416400735753692E-05</v>
      </c>
      <c r="X58" s="24">
        <v>67.5</v>
      </c>
    </row>
    <row r="59" spans="1:24" ht="12.75" hidden="1">
      <c r="A59" s="24">
        <v>1779</v>
      </c>
      <c r="B59" s="24">
        <v>135.6199951171875</v>
      </c>
      <c r="C59" s="24">
        <v>124.91999816894531</v>
      </c>
      <c r="D59" s="24">
        <v>8.772666931152344</v>
      </c>
      <c r="E59" s="24">
        <v>9.649986267089844</v>
      </c>
      <c r="F59" s="24">
        <v>20.080859134616617</v>
      </c>
      <c r="G59" s="24" t="s">
        <v>58</v>
      </c>
      <c r="H59" s="24">
        <v>-13.610009458308326</v>
      </c>
      <c r="I59" s="24">
        <v>54.50998565887918</v>
      </c>
      <c r="J59" s="24" t="s">
        <v>61</v>
      </c>
      <c r="K59" s="24">
        <v>-0.47289159085778004</v>
      </c>
      <c r="L59" s="24">
        <v>0.7471983229801357</v>
      </c>
      <c r="M59" s="24">
        <v>-0.11348458648736531</v>
      </c>
      <c r="N59" s="24">
        <v>-0.03311999354756873</v>
      </c>
      <c r="O59" s="24">
        <v>-0.018742848938233872</v>
      </c>
      <c r="P59" s="24">
        <v>0.02142998242062412</v>
      </c>
      <c r="Q59" s="24">
        <v>-0.002415480517541808</v>
      </c>
      <c r="R59" s="24">
        <v>-0.0005090553663774598</v>
      </c>
      <c r="S59" s="24">
        <v>-0.00022477243441536168</v>
      </c>
      <c r="T59" s="24">
        <v>0.0003136361776364299</v>
      </c>
      <c r="U59" s="24">
        <v>-5.7376051168845434E-05</v>
      </c>
      <c r="V59" s="24">
        <v>-1.877846053759783E-05</v>
      </c>
      <c r="W59" s="24">
        <v>-1.3340740476393842E-05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1780</v>
      </c>
      <c r="B61" s="24">
        <v>119.78</v>
      </c>
      <c r="C61" s="24">
        <v>130.98</v>
      </c>
      <c r="D61" s="24">
        <v>9.073754756821561</v>
      </c>
      <c r="E61" s="24">
        <v>9.306643718767088</v>
      </c>
      <c r="F61" s="24">
        <v>17.344627886791645</v>
      </c>
      <c r="G61" s="24" t="s">
        <v>59</v>
      </c>
      <c r="H61" s="24">
        <v>-6.790161482883292</v>
      </c>
      <c r="I61" s="24">
        <v>45.489838517116716</v>
      </c>
      <c r="J61" s="24" t="s">
        <v>73</v>
      </c>
      <c r="K61" s="24">
        <v>0.9296777807517614</v>
      </c>
      <c r="M61" s="24" t="s">
        <v>68</v>
      </c>
      <c r="N61" s="24">
        <v>0.6165631352549937</v>
      </c>
      <c r="X61" s="24">
        <v>67.5</v>
      </c>
    </row>
    <row r="62" spans="1:24" ht="12.75" hidden="1">
      <c r="A62" s="24">
        <v>1779</v>
      </c>
      <c r="B62" s="24">
        <v>135.6199951171875</v>
      </c>
      <c r="C62" s="24">
        <v>124.91999816894531</v>
      </c>
      <c r="D62" s="24">
        <v>8.772666931152344</v>
      </c>
      <c r="E62" s="24">
        <v>9.649986267089844</v>
      </c>
      <c r="F62" s="24">
        <v>24.958264266993282</v>
      </c>
      <c r="G62" s="24" t="s">
        <v>56</v>
      </c>
      <c r="H62" s="24">
        <v>-0.37017335189007383</v>
      </c>
      <c r="I62" s="24">
        <v>67.74982176529743</v>
      </c>
      <c r="J62" s="24" t="s">
        <v>62</v>
      </c>
      <c r="K62" s="24">
        <v>0.7609821562937502</v>
      </c>
      <c r="L62" s="24">
        <v>0.5619283063635255</v>
      </c>
      <c r="M62" s="24">
        <v>0.18015209010984093</v>
      </c>
      <c r="N62" s="24">
        <v>0.03402186097285221</v>
      </c>
      <c r="O62" s="24">
        <v>0.030562478062491242</v>
      </c>
      <c r="P62" s="24">
        <v>0.01611989371523151</v>
      </c>
      <c r="Q62" s="24">
        <v>0.0037201518268611357</v>
      </c>
      <c r="R62" s="24">
        <v>0.0005236790446834587</v>
      </c>
      <c r="S62" s="24">
        <v>0.00040096338841038844</v>
      </c>
      <c r="T62" s="24">
        <v>0.00023719589610812075</v>
      </c>
      <c r="U62" s="24">
        <v>8.137581863086465E-05</v>
      </c>
      <c r="V62" s="24">
        <v>1.9440381748512068E-05</v>
      </c>
      <c r="W62" s="24">
        <v>2.5002873081134566E-05</v>
      </c>
      <c r="X62" s="24">
        <v>67.5</v>
      </c>
    </row>
    <row r="63" spans="1:24" ht="12.75" hidden="1">
      <c r="A63" s="24">
        <v>1777</v>
      </c>
      <c r="B63" s="24">
        <v>138</v>
      </c>
      <c r="C63" s="24">
        <v>137.1999969482422</v>
      </c>
      <c r="D63" s="24">
        <v>8.703632354736328</v>
      </c>
      <c r="E63" s="24">
        <v>9.032326698303223</v>
      </c>
      <c r="F63" s="24">
        <v>24.586022690617927</v>
      </c>
      <c r="G63" s="24" t="s">
        <v>57</v>
      </c>
      <c r="H63" s="24">
        <v>-3.2245576864103214</v>
      </c>
      <c r="I63" s="24">
        <v>67.27544231358968</v>
      </c>
      <c r="J63" s="24" t="s">
        <v>60</v>
      </c>
      <c r="K63" s="24">
        <v>-0.13422722930253564</v>
      </c>
      <c r="L63" s="24">
        <v>-0.003057346721100621</v>
      </c>
      <c r="M63" s="24">
        <v>0.03378985279665747</v>
      </c>
      <c r="N63" s="24">
        <v>-0.0003518306081493463</v>
      </c>
      <c r="O63" s="24">
        <v>-0.005065884261486213</v>
      </c>
      <c r="P63" s="24">
        <v>-0.00034982577532777177</v>
      </c>
      <c r="Q63" s="24">
        <v>0.0007934111747823365</v>
      </c>
      <c r="R63" s="24">
        <v>-2.830355209535942E-05</v>
      </c>
      <c r="S63" s="24">
        <v>-3.9617537921409805E-05</v>
      </c>
      <c r="T63" s="24">
        <v>-2.4910880538069193E-05</v>
      </c>
      <c r="U63" s="24">
        <v>2.3609998466575123E-05</v>
      </c>
      <c r="V63" s="24">
        <v>-2.2344199621643557E-06</v>
      </c>
      <c r="W63" s="24">
        <v>-1.6446700005046537E-06</v>
      </c>
      <c r="X63" s="24">
        <v>67.5</v>
      </c>
    </row>
    <row r="64" spans="1:24" ht="12.75" hidden="1">
      <c r="A64" s="24">
        <v>1778</v>
      </c>
      <c r="B64" s="24">
        <v>97.63999938964844</v>
      </c>
      <c r="C64" s="24">
        <v>103.94000244140625</v>
      </c>
      <c r="D64" s="24">
        <v>9.269694328308105</v>
      </c>
      <c r="E64" s="24">
        <v>9.541691780090332</v>
      </c>
      <c r="F64" s="24">
        <v>19.194309823686368</v>
      </c>
      <c r="G64" s="24" t="s">
        <v>58</v>
      </c>
      <c r="H64" s="24">
        <v>19.09107385200926</v>
      </c>
      <c r="I64" s="24">
        <v>49.2310732416577</v>
      </c>
      <c r="J64" s="24" t="s">
        <v>61</v>
      </c>
      <c r="K64" s="24">
        <v>0.7490506612447854</v>
      </c>
      <c r="L64" s="24">
        <v>-0.5619199890763873</v>
      </c>
      <c r="M64" s="24">
        <v>0.17695485700857286</v>
      </c>
      <c r="N64" s="24">
        <v>-0.03402004172953428</v>
      </c>
      <c r="O64" s="24">
        <v>0.03013970606972611</v>
      </c>
      <c r="P64" s="24">
        <v>-0.01611609739723847</v>
      </c>
      <c r="Q64" s="24">
        <v>0.0036345602653730697</v>
      </c>
      <c r="R64" s="24">
        <v>-0.0005229136169381757</v>
      </c>
      <c r="S64" s="24">
        <v>0.000399001365329225</v>
      </c>
      <c r="T64" s="24">
        <v>-0.00023588416895025502</v>
      </c>
      <c r="U64" s="24">
        <v>7.787548927776762E-05</v>
      </c>
      <c r="V64" s="24">
        <v>-1.931154602719737E-05</v>
      </c>
      <c r="W64" s="24">
        <v>2.494872186908106E-05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1780</v>
      </c>
      <c r="B66" s="24">
        <v>119.78</v>
      </c>
      <c r="C66" s="24">
        <v>130.98</v>
      </c>
      <c r="D66" s="24">
        <v>9.073754756821561</v>
      </c>
      <c r="E66" s="24">
        <v>9.306643718767088</v>
      </c>
      <c r="F66" s="24">
        <v>23.192901908091624</v>
      </c>
      <c r="G66" s="24" t="s">
        <v>59</v>
      </c>
      <c r="H66" s="24">
        <v>8.548134764762281</v>
      </c>
      <c r="I66" s="24">
        <v>60.82813476476228</v>
      </c>
      <c r="J66" s="24" t="s">
        <v>73</v>
      </c>
      <c r="K66" s="24">
        <v>0.9214801392524855</v>
      </c>
      <c r="M66" s="24" t="s">
        <v>68</v>
      </c>
      <c r="N66" s="24">
        <v>0.7123246142731146</v>
      </c>
      <c r="X66" s="24">
        <v>67.5</v>
      </c>
    </row>
    <row r="67" spans="1:24" ht="12.75" hidden="1">
      <c r="A67" s="24">
        <v>1779</v>
      </c>
      <c r="B67" s="24">
        <v>135.6199951171875</v>
      </c>
      <c r="C67" s="24">
        <v>124.91999816894531</v>
      </c>
      <c r="D67" s="24">
        <v>8.772666931152344</v>
      </c>
      <c r="E67" s="24">
        <v>9.649986267089844</v>
      </c>
      <c r="F67" s="24">
        <v>24.958264266993282</v>
      </c>
      <c r="G67" s="24" t="s">
        <v>56</v>
      </c>
      <c r="H67" s="24">
        <v>-0.37017335189007383</v>
      </c>
      <c r="I67" s="24">
        <v>67.74982176529743</v>
      </c>
      <c r="J67" s="24" t="s">
        <v>62</v>
      </c>
      <c r="K67" s="24">
        <v>0.5909036097118993</v>
      </c>
      <c r="L67" s="24">
        <v>0.7420970114155571</v>
      </c>
      <c r="M67" s="24">
        <v>0.13988868158467282</v>
      </c>
      <c r="N67" s="24">
        <v>0.031797386957832796</v>
      </c>
      <c r="O67" s="24">
        <v>0.023731698863386858</v>
      </c>
      <c r="P67" s="24">
        <v>0.021288356178549784</v>
      </c>
      <c r="Q67" s="24">
        <v>0.0028887645505780756</v>
      </c>
      <c r="R67" s="24">
        <v>0.0004894257076469705</v>
      </c>
      <c r="S67" s="24">
        <v>0.00031132863766926953</v>
      </c>
      <c r="T67" s="24">
        <v>0.00031323291786164594</v>
      </c>
      <c r="U67" s="24">
        <v>6.318876141791063E-05</v>
      </c>
      <c r="V67" s="24">
        <v>1.815189927803978E-05</v>
      </c>
      <c r="W67" s="24">
        <v>1.9406597100195043E-05</v>
      </c>
      <c r="X67" s="24">
        <v>67.5</v>
      </c>
    </row>
    <row r="68" spans="1:24" ht="12.75" hidden="1">
      <c r="A68" s="24">
        <v>1778</v>
      </c>
      <c r="B68" s="24">
        <v>97.63999938964844</v>
      </c>
      <c r="C68" s="24">
        <v>103.94000244140625</v>
      </c>
      <c r="D68" s="24">
        <v>9.269694328308105</v>
      </c>
      <c r="E68" s="24">
        <v>9.541691780090332</v>
      </c>
      <c r="F68" s="24">
        <v>17.402344283630622</v>
      </c>
      <c r="G68" s="24" t="s">
        <v>57</v>
      </c>
      <c r="H68" s="24">
        <v>14.494899904658233</v>
      </c>
      <c r="I68" s="24">
        <v>44.63489929430667</v>
      </c>
      <c r="J68" s="24" t="s">
        <v>60</v>
      </c>
      <c r="K68" s="24">
        <v>-0.23084323777900223</v>
      </c>
      <c r="L68" s="24">
        <v>0.004038197946232569</v>
      </c>
      <c r="M68" s="24">
        <v>0.05318212188060598</v>
      </c>
      <c r="N68" s="24">
        <v>-0.0003290901651060283</v>
      </c>
      <c r="O68" s="24">
        <v>-0.009506329681954796</v>
      </c>
      <c r="P68" s="24">
        <v>0.000462055952052687</v>
      </c>
      <c r="Q68" s="24">
        <v>0.0010277256429828312</v>
      </c>
      <c r="R68" s="24">
        <v>-2.64356194397869E-05</v>
      </c>
      <c r="S68" s="24">
        <v>-0.00014367472515093221</v>
      </c>
      <c r="T68" s="24">
        <v>3.290367436448126E-05</v>
      </c>
      <c r="U68" s="24">
        <v>1.770386332156056E-05</v>
      </c>
      <c r="V68" s="24">
        <v>-2.0873790371936883E-06</v>
      </c>
      <c r="W68" s="24">
        <v>-9.519350940079082E-06</v>
      </c>
      <c r="X68" s="24">
        <v>67.5</v>
      </c>
    </row>
    <row r="69" spans="1:24" ht="12.75" hidden="1">
      <c r="A69" s="24">
        <v>1777</v>
      </c>
      <c r="B69" s="24">
        <v>138</v>
      </c>
      <c r="C69" s="24">
        <v>137.1999969482422</v>
      </c>
      <c r="D69" s="24">
        <v>8.703632354736328</v>
      </c>
      <c r="E69" s="24">
        <v>9.032326698303223</v>
      </c>
      <c r="F69" s="24">
        <v>20.452297068248516</v>
      </c>
      <c r="G69" s="24" t="s">
        <v>58</v>
      </c>
      <c r="H69" s="24">
        <v>-14.535790216674101</v>
      </c>
      <c r="I69" s="24">
        <v>55.9642097833259</v>
      </c>
      <c r="J69" s="24" t="s">
        <v>61</v>
      </c>
      <c r="K69" s="24">
        <v>-0.5439471256861824</v>
      </c>
      <c r="L69" s="24">
        <v>0.7420860241974973</v>
      </c>
      <c r="M69" s="24">
        <v>-0.1293851040412858</v>
      </c>
      <c r="N69" s="24">
        <v>-0.03179568393680793</v>
      </c>
      <c r="O69" s="24">
        <v>-0.02174449877372349</v>
      </c>
      <c r="P69" s="24">
        <v>0.021283341210485994</v>
      </c>
      <c r="Q69" s="24">
        <v>-0.002699766773525461</v>
      </c>
      <c r="R69" s="24">
        <v>-0.0004887112453490021</v>
      </c>
      <c r="S69" s="24">
        <v>-0.0002761939427029626</v>
      </c>
      <c r="T69" s="24">
        <v>0.0003114999342623314</v>
      </c>
      <c r="U69" s="24">
        <v>-6.0657998590632166E-05</v>
      </c>
      <c r="V69" s="24">
        <v>-1.8031480697801426E-05</v>
      </c>
      <c r="W69" s="24">
        <v>-1.6911474468209867E-05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1780</v>
      </c>
      <c r="B71" s="24">
        <v>119.78</v>
      </c>
      <c r="C71" s="24">
        <v>130.98</v>
      </c>
      <c r="D71" s="24">
        <v>9.073754756821561</v>
      </c>
      <c r="E71" s="24">
        <v>9.306643718767088</v>
      </c>
      <c r="F71" s="24">
        <v>21.55489078467491</v>
      </c>
      <c r="G71" s="24" t="s">
        <v>59</v>
      </c>
      <c r="H71" s="24">
        <v>4.252115156857585</v>
      </c>
      <c r="I71" s="24">
        <v>56.532115156857586</v>
      </c>
      <c r="J71" s="24" t="s">
        <v>73</v>
      </c>
      <c r="K71" s="24">
        <v>1.2200603622674775</v>
      </c>
      <c r="M71" s="24" t="s">
        <v>68</v>
      </c>
      <c r="N71" s="24">
        <v>0.7671477861726239</v>
      </c>
      <c r="X71" s="24">
        <v>67.5</v>
      </c>
    </row>
    <row r="72" spans="1:24" ht="12.75" hidden="1">
      <c r="A72" s="24">
        <v>1778</v>
      </c>
      <c r="B72" s="24">
        <v>97.63999938964844</v>
      </c>
      <c r="C72" s="24">
        <v>103.94000244140625</v>
      </c>
      <c r="D72" s="24">
        <v>9.269694328308105</v>
      </c>
      <c r="E72" s="24">
        <v>9.541691780090332</v>
      </c>
      <c r="F72" s="24">
        <v>18.273890805203763</v>
      </c>
      <c r="G72" s="24" t="s">
        <v>56</v>
      </c>
      <c r="H72" s="24">
        <v>16.730310869220787</v>
      </c>
      <c r="I72" s="24">
        <v>46.870310258869225</v>
      </c>
      <c r="J72" s="24" t="s">
        <v>62</v>
      </c>
      <c r="K72" s="24">
        <v>0.9231871293423071</v>
      </c>
      <c r="L72" s="24">
        <v>0.563318409130339</v>
      </c>
      <c r="M72" s="24">
        <v>0.2185516181401849</v>
      </c>
      <c r="N72" s="24">
        <v>0.032197400685801354</v>
      </c>
      <c r="O72" s="24">
        <v>0.0370771110124802</v>
      </c>
      <c r="P72" s="24">
        <v>0.01615994799808529</v>
      </c>
      <c r="Q72" s="24">
        <v>0.004513099645768988</v>
      </c>
      <c r="R72" s="24">
        <v>0.0004956734378290422</v>
      </c>
      <c r="S72" s="24">
        <v>0.00048645554499060717</v>
      </c>
      <c r="T72" s="24">
        <v>0.00023777438578136186</v>
      </c>
      <c r="U72" s="24">
        <v>9.869740950361698E-05</v>
      </c>
      <c r="V72" s="24">
        <v>1.8406166979210938E-05</v>
      </c>
      <c r="W72" s="24">
        <v>3.0330069112102047E-05</v>
      </c>
      <c r="X72" s="24">
        <v>67.5</v>
      </c>
    </row>
    <row r="73" spans="1:24" ht="12.75" hidden="1">
      <c r="A73" s="24">
        <v>1777</v>
      </c>
      <c r="B73" s="24">
        <v>138</v>
      </c>
      <c r="C73" s="24">
        <v>137.1999969482422</v>
      </c>
      <c r="D73" s="24">
        <v>8.703632354736328</v>
      </c>
      <c r="E73" s="24">
        <v>9.032326698303223</v>
      </c>
      <c r="F73" s="24">
        <v>20.452297068248516</v>
      </c>
      <c r="G73" s="24" t="s">
        <v>57</v>
      </c>
      <c r="H73" s="24">
        <v>-14.535790216674101</v>
      </c>
      <c r="I73" s="24">
        <v>55.9642097833259</v>
      </c>
      <c r="J73" s="24" t="s">
        <v>60</v>
      </c>
      <c r="K73" s="24">
        <v>0.720382055972446</v>
      </c>
      <c r="L73" s="24">
        <v>-0.0030643204837599606</v>
      </c>
      <c r="M73" s="24">
        <v>-0.17208307422388444</v>
      </c>
      <c r="N73" s="24">
        <v>-0.0003323849952487951</v>
      </c>
      <c r="O73" s="24">
        <v>0.028680141981926283</v>
      </c>
      <c r="P73" s="24">
        <v>-0.00035074353095003425</v>
      </c>
      <c r="Q73" s="24">
        <v>-0.0036252908188370613</v>
      </c>
      <c r="R73" s="24">
        <v>-2.6724949011240662E-05</v>
      </c>
      <c r="S73" s="24">
        <v>0.00035458945632518916</v>
      </c>
      <c r="T73" s="24">
        <v>-2.4988788973715457E-05</v>
      </c>
      <c r="U73" s="24">
        <v>-8.36884361772546E-05</v>
      </c>
      <c r="V73" s="24">
        <v>-2.1038707608161155E-06</v>
      </c>
      <c r="W73" s="24">
        <v>2.140229898978338E-05</v>
      </c>
      <c r="X73" s="24">
        <v>67.5</v>
      </c>
    </row>
    <row r="74" spans="1:24" ht="12.75" hidden="1">
      <c r="A74" s="24">
        <v>1779</v>
      </c>
      <c r="B74" s="24">
        <v>135.6199951171875</v>
      </c>
      <c r="C74" s="24">
        <v>124.91999816894531</v>
      </c>
      <c r="D74" s="24">
        <v>8.772666931152344</v>
      </c>
      <c r="E74" s="24">
        <v>9.649986267089844</v>
      </c>
      <c r="F74" s="24">
        <v>25.755030012716006</v>
      </c>
      <c r="G74" s="24" t="s">
        <v>58</v>
      </c>
      <c r="H74" s="24">
        <v>1.7926668474100467</v>
      </c>
      <c r="I74" s="24">
        <v>69.91266196459755</v>
      </c>
      <c r="J74" s="24" t="s">
        <v>61</v>
      </c>
      <c r="K74" s="24">
        <v>-0.5773423327768381</v>
      </c>
      <c r="L74" s="24">
        <v>-0.56331007447507</v>
      </c>
      <c r="M74" s="24">
        <v>-0.13473019467569353</v>
      </c>
      <c r="N74" s="24">
        <v>-0.03219568497698061</v>
      </c>
      <c r="O74" s="24">
        <v>-0.023498119433868113</v>
      </c>
      <c r="P74" s="24">
        <v>-0.01615614119387168</v>
      </c>
      <c r="Q74" s="24">
        <v>-0.002687998305709265</v>
      </c>
      <c r="R74" s="24">
        <v>-0.0004949524563729408</v>
      </c>
      <c r="S74" s="24">
        <v>-0.00033302449566828475</v>
      </c>
      <c r="T74" s="24">
        <v>-0.00023645764728452115</v>
      </c>
      <c r="U74" s="24">
        <v>-5.232040035139494E-05</v>
      </c>
      <c r="V74" s="24">
        <v>-1.8285532824842108E-05</v>
      </c>
      <c r="W74" s="24">
        <v>-2.1490804784763275E-05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1780</v>
      </c>
      <c r="B76" s="24">
        <v>119.78</v>
      </c>
      <c r="C76" s="24">
        <v>130.98</v>
      </c>
      <c r="D76" s="24">
        <v>9.073754756821561</v>
      </c>
      <c r="E76" s="24">
        <v>9.306643718767088</v>
      </c>
      <c r="F76" s="24">
        <v>23.192901908091624</v>
      </c>
      <c r="G76" s="24" t="s">
        <v>59</v>
      </c>
      <c r="H76" s="24">
        <v>8.548134764762281</v>
      </c>
      <c r="I76" s="24">
        <v>60.82813476476228</v>
      </c>
      <c r="J76" s="24" t="s">
        <v>73</v>
      </c>
      <c r="K76" s="24">
        <v>1.5243069009984167</v>
      </c>
      <c r="M76" s="24" t="s">
        <v>68</v>
      </c>
      <c r="N76" s="24">
        <v>0.8453527639561825</v>
      </c>
      <c r="X76" s="24">
        <v>67.5</v>
      </c>
    </row>
    <row r="77" spans="1:24" ht="12.75" hidden="1">
      <c r="A77" s="24">
        <v>1778</v>
      </c>
      <c r="B77" s="24">
        <v>97.63999938964844</v>
      </c>
      <c r="C77" s="24">
        <v>103.94000244140625</v>
      </c>
      <c r="D77" s="24">
        <v>9.269694328308105</v>
      </c>
      <c r="E77" s="24">
        <v>9.541691780090332</v>
      </c>
      <c r="F77" s="24">
        <v>18.273890805203763</v>
      </c>
      <c r="G77" s="24" t="s">
        <v>56</v>
      </c>
      <c r="H77" s="24">
        <v>16.730310869220787</v>
      </c>
      <c r="I77" s="24">
        <v>46.870310258869225</v>
      </c>
      <c r="J77" s="24" t="s">
        <v>62</v>
      </c>
      <c r="K77" s="24">
        <v>1.1469084281204942</v>
      </c>
      <c r="L77" s="24">
        <v>0.3630933213415291</v>
      </c>
      <c r="M77" s="24">
        <v>0.27151445349204945</v>
      </c>
      <c r="N77" s="24">
        <v>0.032996725896809936</v>
      </c>
      <c r="O77" s="24">
        <v>0.04606213632925603</v>
      </c>
      <c r="P77" s="24">
        <v>0.010416145943719306</v>
      </c>
      <c r="Q77" s="24">
        <v>0.005606787056735063</v>
      </c>
      <c r="R77" s="24">
        <v>0.0005079781068495367</v>
      </c>
      <c r="S77" s="24">
        <v>0.0006043383800820974</v>
      </c>
      <c r="T77" s="24">
        <v>0.00015325536992503373</v>
      </c>
      <c r="U77" s="24">
        <v>0.00012262400231126042</v>
      </c>
      <c r="V77" s="24">
        <v>1.8861768365471337E-05</v>
      </c>
      <c r="W77" s="24">
        <v>3.768135594937509E-05</v>
      </c>
      <c r="X77" s="24">
        <v>67.5</v>
      </c>
    </row>
    <row r="78" spans="1:24" ht="12.75" hidden="1">
      <c r="A78" s="24">
        <v>1779</v>
      </c>
      <c r="B78" s="24">
        <v>135.6199951171875</v>
      </c>
      <c r="C78" s="24">
        <v>124.91999816894531</v>
      </c>
      <c r="D78" s="24">
        <v>8.772666931152344</v>
      </c>
      <c r="E78" s="24">
        <v>9.649986267089844</v>
      </c>
      <c r="F78" s="24">
        <v>20.080859134616617</v>
      </c>
      <c r="G78" s="24" t="s">
        <v>57</v>
      </c>
      <c r="H78" s="24">
        <v>-13.610009458308326</v>
      </c>
      <c r="I78" s="24">
        <v>54.50998565887918</v>
      </c>
      <c r="J78" s="24" t="s">
        <v>60</v>
      </c>
      <c r="K78" s="24">
        <v>0.8492567186203239</v>
      </c>
      <c r="L78" s="24">
        <v>-0.0019748071951855486</v>
      </c>
      <c r="M78" s="24">
        <v>-0.20311096703493317</v>
      </c>
      <c r="N78" s="24">
        <v>-0.0003406347936819529</v>
      </c>
      <c r="O78" s="24">
        <v>0.03377181074728033</v>
      </c>
      <c r="P78" s="24">
        <v>-0.0002261054896128459</v>
      </c>
      <c r="Q78" s="24">
        <v>-0.00429042307587041</v>
      </c>
      <c r="R78" s="24">
        <v>-2.7379981238224578E-05</v>
      </c>
      <c r="S78" s="24">
        <v>0.00041431016302024437</v>
      </c>
      <c r="T78" s="24">
        <v>-1.611481570433577E-05</v>
      </c>
      <c r="U78" s="24">
        <v>-9.979190574261819E-05</v>
      </c>
      <c r="V78" s="24">
        <v>-2.1543149914688617E-06</v>
      </c>
      <c r="W78" s="24">
        <v>2.490361708211192E-05</v>
      </c>
      <c r="X78" s="24">
        <v>67.5</v>
      </c>
    </row>
    <row r="79" spans="1:24" ht="12.75" hidden="1">
      <c r="A79" s="24">
        <v>1777</v>
      </c>
      <c r="B79" s="24">
        <v>138</v>
      </c>
      <c r="C79" s="24">
        <v>137.1999969482422</v>
      </c>
      <c r="D79" s="24">
        <v>8.703632354736328</v>
      </c>
      <c r="E79" s="24">
        <v>9.032326698303223</v>
      </c>
      <c r="F79" s="24">
        <v>24.586022690617927</v>
      </c>
      <c r="G79" s="24" t="s">
        <v>58</v>
      </c>
      <c r="H79" s="24">
        <v>-3.2245576864103214</v>
      </c>
      <c r="I79" s="24">
        <v>67.27544231358968</v>
      </c>
      <c r="J79" s="24" t="s">
        <v>61</v>
      </c>
      <c r="K79" s="24">
        <v>-0.7708190243968182</v>
      </c>
      <c r="L79" s="24">
        <v>-0.36308795096968555</v>
      </c>
      <c r="M79" s="24">
        <v>-0.18018333309499124</v>
      </c>
      <c r="N79" s="24">
        <v>-0.032994967613964116</v>
      </c>
      <c r="O79" s="24">
        <v>-0.03132387591063483</v>
      </c>
      <c r="P79" s="24">
        <v>-0.010413691594647265</v>
      </c>
      <c r="Q79" s="24">
        <v>-0.0036094779303398605</v>
      </c>
      <c r="R79" s="24">
        <v>-0.0005072396806893501</v>
      </c>
      <c r="S79" s="24">
        <v>-0.00043996814254942604</v>
      </c>
      <c r="T79" s="24">
        <v>-0.0001524057778618456</v>
      </c>
      <c r="U79" s="24">
        <v>-7.126164109174308E-05</v>
      </c>
      <c r="V79" s="24">
        <v>-1.873833591304809E-05</v>
      </c>
      <c r="W79" s="24">
        <v>-2.8278869185507557E-05</v>
      </c>
      <c r="X79" s="24">
        <v>67.5</v>
      </c>
    </row>
    <row r="80" s="100" customFormat="1" ht="12.75">
      <c r="A80" s="100" t="s">
        <v>113</v>
      </c>
    </row>
    <row r="81" spans="1:24" s="100" customFormat="1" ht="12.75">
      <c r="A81" s="100">
        <v>1780</v>
      </c>
      <c r="B81" s="100">
        <v>128.76</v>
      </c>
      <c r="C81" s="100">
        <v>130.36</v>
      </c>
      <c r="D81" s="100">
        <v>9.013739568333392</v>
      </c>
      <c r="E81" s="100">
        <v>9.401177561382188</v>
      </c>
      <c r="F81" s="100">
        <v>20.45926927746477</v>
      </c>
      <c r="G81" s="100" t="s">
        <v>59</v>
      </c>
      <c r="H81" s="100">
        <v>-7.22372462600066</v>
      </c>
      <c r="I81" s="100">
        <v>54.03627537399934</v>
      </c>
      <c r="J81" s="100" t="s">
        <v>73</v>
      </c>
      <c r="K81" s="100">
        <v>0.9747939716640587</v>
      </c>
      <c r="M81" s="100" t="s">
        <v>68</v>
      </c>
      <c r="N81" s="100">
        <v>0.5457174898545986</v>
      </c>
      <c r="X81" s="100">
        <v>67.5</v>
      </c>
    </row>
    <row r="82" spans="1:24" s="100" customFormat="1" ht="12.75">
      <c r="A82" s="100">
        <v>1777</v>
      </c>
      <c r="B82" s="100">
        <v>120.91999816894531</v>
      </c>
      <c r="C82" s="100">
        <v>130.52000427246094</v>
      </c>
      <c r="D82" s="100">
        <v>8.704742431640625</v>
      </c>
      <c r="E82" s="100">
        <v>8.795980453491211</v>
      </c>
      <c r="F82" s="100">
        <v>22.07915959476164</v>
      </c>
      <c r="G82" s="100" t="s">
        <v>56</v>
      </c>
      <c r="H82" s="100">
        <v>6.944815258796808</v>
      </c>
      <c r="I82" s="100">
        <v>60.36481342774212</v>
      </c>
      <c r="J82" s="100" t="s">
        <v>62</v>
      </c>
      <c r="K82" s="100">
        <v>0.9236489061632412</v>
      </c>
      <c r="L82" s="100">
        <v>0.24322609894045175</v>
      </c>
      <c r="M82" s="100">
        <v>0.21866136326039554</v>
      </c>
      <c r="N82" s="100">
        <v>0.11509301661957363</v>
      </c>
      <c r="O82" s="100">
        <v>0.037095376968560655</v>
      </c>
      <c r="P82" s="100">
        <v>0.006977413961864494</v>
      </c>
      <c r="Q82" s="100">
        <v>0.004515332076394681</v>
      </c>
      <c r="R82" s="100">
        <v>0.0017715652820118099</v>
      </c>
      <c r="S82" s="100">
        <v>0.00048666016024162415</v>
      </c>
      <c r="T82" s="100">
        <v>0.00010270280541504291</v>
      </c>
      <c r="U82" s="100">
        <v>9.87455503793239E-05</v>
      </c>
      <c r="V82" s="100">
        <v>6.57378275483031E-05</v>
      </c>
      <c r="W82" s="100">
        <v>3.0344048216833388E-05</v>
      </c>
      <c r="X82" s="100">
        <v>67.5</v>
      </c>
    </row>
    <row r="83" spans="1:24" s="100" customFormat="1" ht="12.75">
      <c r="A83" s="100">
        <v>1779</v>
      </c>
      <c r="B83" s="100">
        <v>98.16000366210938</v>
      </c>
      <c r="C83" s="100">
        <v>113.36000061035156</v>
      </c>
      <c r="D83" s="100">
        <v>8.954089164733887</v>
      </c>
      <c r="E83" s="100">
        <v>9.82547664642334</v>
      </c>
      <c r="F83" s="100">
        <v>17.470797913059794</v>
      </c>
      <c r="G83" s="100" t="s">
        <v>57</v>
      </c>
      <c r="H83" s="100">
        <v>15.730922196500941</v>
      </c>
      <c r="I83" s="100">
        <v>46.390925858610316</v>
      </c>
      <c r="J83" s="100" t="s">
        <v>60</v>
      </c>
      <c r="K83" s="100">
        <v>-0.8818211480701784</v>
      </c>
      <c r="L83" s="100">
        <v>-0.0013224137311851963</v>
      </c>
      <c r="M83" s="100">
        <v>0.20948538287990492</v>
      </c>
      <c r="N83" s="100">
        <v>-0.0011905632279124762</v>
      </c>
      <c r="O83" s="100">
        <v>-0.03529431031978984</v>
      </c>
      <c r="P83" s="100">
        <v>-0.00015125145383719288</v>
      </c>
      <c r="Q83" s="100">
        <v>0.004358348809198893</v>
      </c>
      <c r="R83" s="100">
        <v>-9.572889310944877E-05</v>
      </c>
      <c r="S83" s="100">
        <v>-0.00045186214034156555</v>
      </c>
      <c r="T83" s="100">
        <v>-1.0767950522647102E-05</v>
      </c>
      <c r="U83" s="100">
        <v>9.705895222077955E-05</v>
      </c>
      <c r="V83" s="100">
        <v>-7.561239779716695E-06</v>
      </c>
      <c r="W83" s="100">
        <v>-2.7781961618680382E-05</v>
      </c>
      <c r="X83" s="100">
        <v>67.5</v>
      </c>
    </row>
    <row r="84" spans="1:24" s="100" customFormat="1" ht="12.75">
      <c r="A84" s="100">
        <v>1778</v>
      </c>
      <c r="B84" s="100">
        <v>86.63999938964844</v>
      </c>
      <c r="C84" s="100">
        <v>111.44000244140625</v>
      </c>
      <c r="D84" s="100">
        <v>9.435142517089844</v>
      </c>
      <c r="E84" s="100">
        <v>9.512883186340332</v>
      </c>
      <c r="F84" s="100">
        <v>13.157543887454558</v>
      </c>
      <c r="G84" s="100" t="s">
        <v>58</v>
      </c>
      <c r="H84" s="100">
        <v>14.000389660666734</v>
      </c>
      <c r="I84" s="100">
        <v>33.14038905031517</v>
      </c>
      <c r="J84" s="100" t="s">
        <v>61</v>
      </c>
      <c r="K84" s="100">
        <v>0.2748067769774691</v>
      </c>
      <c r="L84" s="100">
        <v>-0.2432225039500128</v>
      </c>
      <c r="M84" s="100">
        <v>0.062679072604453</v>
      </c>
      <c r="N84" s="100">
        <v>-0.11508685864942964</v>
      </c>
      <c r="O84" s="100">
        <v>0.01141834714352285</v>
      </c>
      <c r="P84" s="100">
        <v>-0.006975774408116544</v>
      </c>
      <c r="Q84" s="100">
        <v>0.0011802624358477614</v>
      </c>
      <c r="R84" s="100">
        <v>-0.00176897697199642</v>
      </c>
      <c r="S84" s="100">
        <v>0.000180717231309974</v>
      </c>
      <c r="T84" s="100">
        <v>-0.00010213675871918978</v>
      </c>
      <c r="U84" s="100">
        <v>1.817260337761282E-05</v>
      </c>
      <c r="V84" s="100">
        <v>-6.530152849485277E-05</v>
      </c>
      <c r="W84" s="100">
        <v>1.2203436843925552E-05</v>
      </c>
      <c r="X84" s="100">
        <v>67.5</v>
      </c>
    </row>
    <row r="85" ht="12.75" hidden="1">
      <c r="A85" s="24" t="s">
        <v>103</v>
      </c>
    </row>
    <row r="86" spans="1:24" ht="12.75" hidden="1">
      <c r="A86" s="24">
        <v>1780</v>
      </c>
      <c r="B86" s="24">
        <v>128.76</v>
      </c>
      <c r="C86" s="24">
        <v>130.36</v>
      </c>
      <c r="D86" s="24">
        <v>9.013739568333392</v>
      </c>
      <c r="E86" s="24">
        <v>9.401177561382188</v>
      </c>
      <c r="F86" s="24">
        <v>21.159261771581164</v>
      </c>
      <c r="G86" s="24" t="s">
        <v>59</v>
      </c>
      <c r="H86" s="24">
        <v>-5.37492999610302</v>
      </c>
      <c r="I86" s="24">
        <v>55.88507000389696</v>
      </c>
      <c r="J86" s="24" t="s">
        <v>73</v>
      </c>
      <c r="K86" s="24">
        <v>1.0591278778179214</v>
      </c>
      <c r="M86" s="24" t="s">
        <v>68</v>
      </c>
      <c r="N86" s="24">
        <v>0.5644848573972201</v>
      </c>
      <c r="X86" s="24">
        <v>67.5</v>
      </c>
    </row>
    <row r="87" spans="1:24" ht="12.75" hidden="1">
      <c r="A87" s="24">
        <v>1777</v>
      </c>
      <c r="B87" s="24">
        <v>120.91999816894531</v>
      </c>
      <c r="C87" s="24">
        <v>130.52000427246094</v>
      </c>
      <c r="D87" s="24">
        <v>8.704742431640625</v>
      </c>
      <c r="E87" s="24">
        <v>8.795980453491211</v>
      </c>
      <c r="F87" s="24">
        <v>22.07915959476164</v>
      </c>
      <c r="G87" s="24" t="s">
        <v>56</v>
      </c>
      <c r="H87" s="24">
        <v>6.944815258796808</v>
      </c>
      <c r="I87" s="24">
        <v>60.36481342774212</v>
      </c>
      <c r="J87" s="24" t="s">
        <v>62</v>
      </c>
      <c r="K87" s="24">
        <v>0.9942325500508874</v>
      </c>
      <c r="L87" s="24">
        <v>0.007508611906727162</v>
      </c>
      <c r="M87" s="24">
        <v>0.23537135412470828</v>
      </c>
      <c r="N87" s="24">
        <v>0.11641251745772264</v>
      </c>
      <c r="O87" s="24">
        <v>0.03993011853229606</v>
      </c>
      <c r="P87" s="24">
        <v>0.00021535337898347134</v>
      </c>
      <c r="Q87" s="24">
        <v>0.004860418327104974</v>
      </c>
      <c r="R87" s="24">
        <v>0.0017918709624092294</v>
      </c>
      <c r="S87" s="24">
        <v>0.000523847519107011</v>
      </c>
      <c r="T87" s="24">
        <v>3.1296091687864094E-06</v>
      </c>
      <c r="U87" s="24">
        <v>0.00010628733781454745</v>
      </c>
      <c r="V87" s="24">
        <v>6.648705411171609E-05</v>
      </c>
      <c r="W87" s="24">
        <v>3.265939797466581E-05</v>
      </c>
      <c r="X87" s="24">
        <v>67.5</v>
      </c>
    </row>
    <row r="88" spans="1:24" ht="12.75" hidden="1">
      <c r="A88" s="24">
        <v>1778</v>
      </c>
      <c r="B88" s="24">
        <v>86.63999938964844</v>
      </c>
      <c r="C88" s="24">
        <v>111.44000244140625</v>
      </c>
      <c r="D88" s="24">
        <v>9.435142517089844</v>
      </c>
      <c r="E88" s="24">
        <v>9.512883186340332</v>
      </c>
      <c r="F88" s="24">
        <v>15.722937992886383</v>
      </c>
      <c r="G88" s="24" t="s">
        <v>57</v>
      </c>
      <c r="H88" s="24">
        <v>20.461942017901045</v>
      </c>
      <c r="I88" s="24">
        <v>39.60194140754948</v>
      </c>
      <c r="J88" s="24" t="s">
        <v>60</v>
      </c>
      <c r="K88" s="24">
        <v>-0.9936108755380754</v>
      </c>
      <c r="L88" s="24">
        <v>4.189859751077716E-05</v>
      </c>
      <c r="M88" s="24">
        <v>0.23530359711995807</v>
      </c>
      <c r="N88" s="24">
        <v>-0.0012042988903738425</v>
      </c>
      <c r="O88" s="24">
        <v>-0.039887588260995616</v>
      </c>
      <c r="P88" s="24">
        <v>4.869327443081757E-06</v>
      </c>
      <c r="Q88" s="24">
        <v>0.00486040577194018</v>
      </c>
      <c r="R88" s="24">
        <v>-9.68267874138417E-05</v>
      </c>
      <c r="S88" s="24">
        <v>-0.000520463823924051</v>
      </c>
      <c r="T88" s="24">
        <v>3.5040284228572306E-07</v>
      </c>
      <c r="U88" s="24">
        <v>0.00010593266531415735</v>
      </c>
      <c r="V88" s="24">
        <v>-7.648756263534837E-06</v>
      </c>
      <c r="W88" s="24">
        <v>-3.230645949029302E-05</v>
      </c>
      <c r="X88" s="24">
        <v>67.5</v>
      </c>
    </row>
    <row r="89" spans="1:24" ht="12.75" hidden="1">
      <c r="A89" s="24">
        <v>1779</v>
      </c>
      <c r="B89" s="24">
        <v>98.16000366210938</v>
      </c>
      <c r="C89" s="24">
        <v>113.36000061035156</v>
      </c>
      <c r="D89" s="24">
        <v>8.954089164733887</v>
      </c>
      <c r="E89" s="24">
        <v>9.82547664642334</v>
      </c>
      <c r="F89" s="24">
        <v>14.468297422147797</v>
      </c>
      <c r="G89" s="24" t="s">
        <v>58</v>
      </c>
      <c r="H89" s="24">
        <v>7.758259564978076</v>
      </c>
      <c r="I89" s="24">
        <v>38.41826322708745</v>
      </c>
      <c r="J89" s="24" t="s">
        <v>61</v>
      </c>
      <c r="K89" s="24">
        <v>0.03515382757466689</v>
      </c>
      <c r="L89" s="24">
        <v>0.0075084950072149305</v>
      </c>
      <c r="M89" s="24">
        <v>0.00564725817607891</v>
      </c>
      <c r="N89" s="24">
        <v>-0.1164062879960839</v>
      </c>
      <c r="O89" s="24">
        <v>0.0018424626792687582</v>
      </c>
      <c r="P89" s="24">
        <v>0.00021529832207857702</v>
      </c>
      <c r="Q89" s="24">
        <v>-1.1047467967615101E-05</v>
      </c>
      <c r="R89" s="24">
        <v>-0.0017892529500225765</v>
      </c>
      <c r="S89" s="24">
        <v>5.94443543233892E-05</v>
      </c>
      <c r="T89" s="24">
        <v>3.1099310920774508E-06</v>
      </c>
      <c r="U89" s="24">
        <v>-8.675747756963153E-06</v>
      </c>
      <c r="V89" s="24">
        <v>-6.604562735015316E-05</v>
      </c>
      <c r="W89" s="24">
        <v>4.788418451812761E-06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1780</v>
      </c>
      <c r="B91" s="24">
        <v>128.76</v>
      </c>
      <c r="C91" s="24">
        <v>130.36</v>
      </c>
      <c r="D91" s="24">
        <v>9.013739568333392</v>
      </c>
      <c r="E91" s="24">
        <v>9.401177561382188</v>
      </c>
      <c r="F91" s="24">
        <v>20.45926927746477</v>
      </c>
      <c r="G91" s="24" t="s">
        <v>59</v>
      </c>
      <c r="H91" s="24">
        <v>-7.22372462600066</v>
      </c>
      <c r="I91" s="24">
        <v>54.03627537399934</v>
      </c>
      <c r="J91" s="24" t="s">
        <v>73</v>
      </c>
      <c r="K91" s="24">
        <v>0.8931993040102636</v>
      </c>
      <c r="M91" s="24" t="s">
        <v>68</v>
      </c>
      <c r="N91" s="24">
        <v>0.818574860671582</v>
      </c>
      <c r="X91" s="24">
        <v>67.5</v>
      </c>
    </row>
    <row r="92" spans="1:24" ht="12.75" hidden="1">
      <c r="A92" s="24">
        <v>1779</v>
      </c>
      <c r="B92" s="24">
        <v>98.16000366210938</v>
      </c>
      <c r="C92" s="24">
        <v>113.36000061035156</v>
      </c>
      <c r="D92" s="24">
        <v>8.954089164733887</v>
      </c>
      <c r="E92" s="24">
        <v>9.82547664642334</v>
      </c>
      <c r="F92" s="24">
        <v>18.02681271053637</v>
      </c>
      <c r="G92" s="24" t="s">
        <v>56</v>
      </c>
      <c r="H92" s="24">
        <v>17.20733108030724</v>
      </c>
      <c r="I92" s="24">
        <v>47.86733474241662</v>
      </c>
      <c r="J92" s="24" t="s">
        <v>62</v>
      </c>
      <c r="K92" s="24">
        <v>0.27800679836066794</v>
      </c>
      <c r="L92" s="24">
        <v>0.8929422604309861</v>
      </c>
      <c r="M92" s="24">
        <v>0.06581437623573899</v>
      </c>
      <c r="N92" s="24">
        <v>0.11596587018297953</v>
      </c>
      <c r="O92" s="24">
        <v>0.011165059133820635</v>
      </c>
      <c r="P92" s="24">
        <v>0.02561576863867373</v>
      </c>
      <c r="Q92" s="24">
        <v>0.0013590373414264498</v>
      </c>
      <c r="R92" s="24">
        <v>0.0017850551932905136</v>
      </c>
      <c r="S92" s="24">
        <v>0.00014646273541770504</v>
      </c>
      <c r="T92" s="24">
        <v>0.00037694084645668424</v>
      </c>
      <c r="U92" s="24">
        <v>2.97317451895672E-05</v>
      </c>
      <c r="V92" s="24">
        <v>6.625095102641182E-05</v>
      </c>
      <c r="W92" s="24">
        <v>9.13622539048797E-06</v>
      </c>
      <c r="X92" s="24">
        <v>67.5</v>
      </c>
    </row>
    <row r="93" spans="1:24" ht="12.75" hidden="1">
      <c r="A93" s="24">
        <v>1777</v>
      </c>
      <c r="B93" s="24">
        <v>120.91999816894531</v>
      </c>
      <c r="C93" s="24">
        <v>130.52000427246094</v>
      </c>
      <c r="D93" s="24">
        <v>8.704742431640625</v>
      </c>
      <c r="E93" s="24">
        <v>8.795980453491211</v>
      </c>
      <c r="F93" s="24">
        <v>19.2574298792344</v>
      </c>
      <c r="G93" s="24" t="s">
        <v>57</v>
      </c>
      <c r="H93" s="24">
        <v>-0.769843765712892</v>
      </c>
      <c r="I93" s="24">
        <v>52.65015440323242</v>
      </c>
      <c r="J93" s="24" t="s">
        <v>60</v>
      </c>
      <c r="K93" s="24">
        <v>-0.24774025625811874</v>
      </c>
      <c r="L93" s="24">
        <v>-0.0048573152700491775</v>
      </c>
      <c r="M93" s="24">
        <v>0.05898493887667807</v>
      </c>
      <c r="N93" s="24">
        <v>-0.0011990829344682933</v>
      </c>
      <c r="O93" s="24">
        <v>-0.009894251989093317</v>
      </c>
      <c r="P93" s="24">
        <v>-0.0005558047655786523</v>
      </c>
      <c r="Q93" s="24">
        <v>0.001233444503295044</v>
      </c>
      <c r="R93" s="24">
        <v>-9.64233429154655E-05</v>
      </c>
      <c r="S93" s="24">
        <v>-0.00012493117446263013</v>
      </c>
      <c r="T93" s="24">
        <v>-3.958476676514592E-05</v>
      </c>
      <c r="U93" s="24">
        <v>2.78890475247637E-05</v>
      </c>
      <c r="V93" s="24">
        <v>-7.611606579327406E-06</v>
      </c>
      <c r="W93" s="24">
        <v>-7.63033607003016E-06</v>
      </c>
      <c r="X93" s="24">
        <v>67.5</v>
      </c>
    </row>
    <row r="94" spans="1:24" ht="12.75" hidden="1">
      <c r="A94" s="24">
        <v>1778</v>
      </c>
      <c r="B94" s="24">
        <v>86.63999938964844</v>
      </c>
      <c r="C94" s="24">
        <v>111.44000244140625</v>
      </c>
      <c r="D94" s="24">
        <v>9.435142517089844</v>
      </c>
      <c r="E94" s="24">
        <v>9.512883186340332</v>
      </c>
      <c r="F94" s="24">
        <v>15.722937992886383</v>
      </c>
      <c r="G94" s="24" t="s">
        <v>58</v>
      </c>
      <c r="H94" s="24">
        <v>20.461942017901045</v>
      </c>
      <c r="I94" s="24">
        <v>39.60194140754948</v>
      </c>
      <c r="J94" s="24" t="s">
        <v>61</v>
      </c>
      <c r="K94" s="24">
        <v>0.12614493792424153</v>
      </c>
      <c r="L94" s="24">
        <v>-0.8929290492261781</v>
      </c>
      <c r="M94" s="24">
        <v>0.02919433344013793</v>
      </c>
      <c r="N94" s="24">
        <v>-0.11595967078002561</v>
      </c>
      <c r="O94" s="24">
        <v>0.005173231392276449</v>
      </c>
      <c r="P94" s="24">
        <v>-0.025609738069972927</v>
      </c>
      <c r="Q94" s="24">
        <v>0.0005706112097415495</v>
      </c>
      <c r="R94" s="24">
        <v>-0.0017824490405154475</v>
      </c>
      <c r="S94" s="24">
        <v>7.644301481119476E-05</v>
      </c>
      <c r="T94" s="24">
        <v>-0.0003748565698605676</v>
      </c>
      <c r="U94" s="24">
        <v>1.0304256410766575E-05</v>
      </c>
      <c r="V94" s="24">
        <v>-6.581224777490552E-05</v>
      </c>
      <c r="W94" s="24">
        <v>5.0247970948281835E-06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1780</v>
      </c>
      <c r="B96" s="24">
        <v>128.76</v>
      </c>
      <c r="C96" s="24">
        <v>130.36</v>
      </c>
      <c r="D96" s="24">
        <v>9.013739568333392</v>
      </c>
      <c r="E96" s="24">
        <v>9.401177561382188</v>
      </c>
      <c r="F96" s="24">
        <v>23.238970556891644</v>
      </c>
      <c r="G96" s="24" t="s">
        <v>59</v>
      </c>
      <c r="H96" s="24">
        <v>0.11792095065808894</v>
      </c>
      <c r="I96" s="24">
        <v>61.37792095065807</v>
      </c>
      <c r="J96" s="24" t="s">
        <v>73</v>
      </c>
      <c r="K96" s="24">
        <v>0.9263403582430882</v>
      </c>
      <c r="M96" s="24" t="s">
        <v>68</v>
      </c>
      <c r="N96" s="24">
        <v>0.4947120077681797</v>
      </c>
      <c r="X96" s="24">
        <v>67.5</v>
      </c>
    </row>
    <row r="97" spans="1:24" ht="12.75" hidden="1">
      <c r="A97" s="24">
        <v>1779</v>
      </c>
      <c r="B97" s="24">
        <v>98.16000366210938</v>
      </c>
      <c r="C97" s="24">
        <v>113.36000061035156</v>
      </c>
      <c r="D97" s="24">
        <v>8.954089164733887</v>
      </c>
      <c r="E97" s="24">
        <v>9.82547664642334</v>
      </c>
      <c r="F97" s="24">
        <v>18.02681271053637</v>
      </c>
      <c r="G97" s="24" t="s">
        <v>56</v>
      </c>
      <c r="H97" s="24">
        <v>17.20733108030724</v>
      </c>
      <c r="I97" s="24">
        <v>47.86733474241662</v>
      </c>
      <c r="J97" s="24" t="s">
        <v>62</v>
      </c>
      <c r="K97" s="24">
        <v>0.9293997327238079</v>
      </c>
      <c r="L97" s="24">
        <v>0.010132604844465503</v>
      </c>
      <c r="M97" s="24">
        <v>0.2200233952318847</v>
      </c>
      <c r="N97" s="24">
        <v>0.11236682354679459</v>
      </c>
      <c r="O97" s="24">
        <v>0.037326298877345676</v>
      </c>
      <c r="P97" s="24">
        <v>0.000290819515785684</v>
      </c>
      <c r="Q97" s="24">
        <v>0.00454359929162419</v>
      </c>
      <c r="R97" s="24">
        <v>0.0017296432349625658</v>
      </c>
      <c r="S97" s="24">
        <v>0.0004897158639478535</v>
      </c>
      <c r="T97" s="24">
        <v>4.3133852365199735E-06</v>
      </c>
      <c r="U97" s="24">
        <v>9.937861857428919E-05</v>
      </c>
      <c r="V97" s="24">
        <v>6.418031528036345E-05</v>
      </c>
      <c r="W97" s="24">
        <v>3.053089494030985E-05</v>
      </c>
      <c r="X97" s="24">
        <v>67.5</v>
      </c>
    </row>
    <row r="98" spans="1:24" ht="12.75" hidden="1">
      <c r="A98" s="24">
        <v>1778</v>
      </c>
      <c r="B98" s="24">
        <v>86.63999938964844</v>
      </c>
      <c r="C98" s="24">
        <v>111.44000244140625</v>
      </c>
      <c r="D98" s="24">
        <v>9.435142517089844</v>
      </c>
      <c r="E98" s="24">
        <v>9.512883186340332</v>
      </c>
      <c r="F98" s="24">
        <v>13.157543887454558</v>
      </c>
      <c r="G98" s="24" t="s">
        <v>57</v>
      </c>
      <c r="H98" s="24">
        <v>14.000389660666734</v>
      </c>
      <c r="I98" s="24">
        <v>33.14038905031517</v>
      </c>
      <c r="J98" s="24" t="s">
        <v>60</v>
      </c>
      <c r="K98" s="24">
        <v>-0.5369040305547376</v>
      </c>
      <c r="L98" s="24">
        <v>-5.3774553685991143E-05</v>
      </c>
      <c r="M98" s="24">
        <v>0.12505563670648023</v>
      </c>
      <c r="N98" s="24">
        <v>-0.0011621304627788965</v>
      </c>
      <c r="O98" s="24">
        <v>-0.021890362122714873</v>
      </c>
      <c r="P98" s="24">
        <v>-6.137169644502231E-06</v>
      </c>
      <c r="Q98" s="24">
        <v>0.002483415218724099</v>
      </c>
      <c r="R98" s="24">
        <v>-9.342896654923526E-05</v>
      </c>
      <c r="S98" s="24">
        <v>-0.00031330300989050044</v>
      </c>
      <c r="T98" s="24">
        <v>-4.4016582425154755E-07</v>
      </c>
      <c r="U98" s="24">
        <v>4.7532403182084715E-05</v>
      </c>
      <c r="V98" s="24">
        <v>-7.377589236194905E-06</v>
      </c>
      <c r="W98" s="24">
        <v>-2.0301262667568554E-05</v>
      </c>
      <c r="X98" s="24">
        <v>67.5</v>
      </c>
    </row>
    <row r="99" spans="1:24" ht="12.75" hidden="1">
      <c r="A99" s="24">
        <v>1777</v>
      </c>
      <c r="B99" s="24">
        <v>120.91999816894531</v>
      </c>
      <c r="C99" s="24">
        <v>130.52000427246094</v>
      </c>
      <c r="D99" s="24">
        <v>8.704742431640625</v>
      </c>
      <c r="E99" s="24">
        <v>8.795980453491211</v>
      </c>
      <c r="F99" s="24">
        <v>18.59868776706792</v>
      </c>
      <c r="G99" s="24" t="s">
        <v>58</v>
      </c>
      <c r="H99" s="24">
        <v>-2.5708563688991433</v>
      </c>
      <c r="I99" s="24">
        <v>50.84914180004617</v>
      </c>
      <c r="J99" s="24" t="s">
        <v>61</v>
      </c>
      <c r="K99" s="24">
        <v>-0.7586289772749015</v>
      </c>
      <c r="L99" s="24">
        <v>-0.010132462150507232</v>
      </c>
      <c r="M99" s="24">
        <v>-0.18102867777593407</v>
      </c>
      <c r="N99" s="24">
        <v>-0.11236081383998582</v>
      </c>
      <c r="O99" s="24">
        <v>-0.030233501848402327</v>
      </c>
      <c r="P99" s="24">
        <v>-0.00029075475217195385</v>
      </c>
      <c r="Q99" s="24">
        <v>-0.003804857865184635</v>
      </c>
      <c r="R99" s="24">
        <v>-0.001727118047054489</v>
      </c>
      <c r="S99" s="24">
        <v>-0.00037638125802933587</v>
      </c>
      <c r="T99" s="24">
        <v>-4.290867773048876E-06</v>
      </c>
      <c r="U99" s="24">
        <v>-8.727416844330171E-05</v>
      </c>
      <c r="V99" s="24">
        <v>-6.375487468851958E-05</v>
      </c>
      <c r="W99" s="24">
        <v>-2.280338308143388E-05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1780</v>
      </c>
      <c r="B101" s="24">
        <v>128.76</v>
      </c>
      <c r="C101" s="24">
        <v>130.36</v>
      </c>
      <c r="D101" s="24">
        <v>9.013739568333392</v>
      </c>
      <c r="E101" s="24">
        <v>9.401177561382188</v>
      </c>
      <c r="F101" s="24">
        <v>21.159261771581164</v>
      </c>
      <c r="G101" s="24" t="s">
        <v>59</v>
      </c>
      <c r="H101" s="24">
        <v>-5.37492999610302</v>
      </c>
      <c r="I101" s="24">
        <v>55.88507000389696</v>
      </c>
      <c r="J101" s="24" t="s">
        <v>73</v>
      </c>
      <c r="K101" s="24">
        <v>0.8719961952545643</v>
      </c>
      <c r="M101" s="24" t="s">
        <v>68</v>
      </c>
      <c r="N101" s="24">
        <v>0.8039240403247137</v>
      </c>
      <c r="X101" s="24">
        <v>67.5</v>
      </c>
    </row>
    <row r="102" spans="1:24" ht="12.75" hidden="1">
      <c r="A102" s="24">
        <v>1778</v>
      </c>
      <c r="B102" s="24">
        <v>86.63999938964844</v>
      </c>
      <c r="C102" s="24">
        <v>111.44000244140625</v>
      </c>
      <c r="D102" s="24">
        <v>9.435142517089844</v>
      </c>
      <c r="E102" s="24">
        <v>9.512883186340332</v>
      </c>
      <c r="F102" s="24">
        <v>16.233689838544553</v>
      </c>
      <c r="G102" s="24" t="s">
        <v>56</v>
      </c>
      <c r="H102" s="24">
        <v>21.74839145086986</v>
      </c>
      <c r="I102" s="24">
        <v>40.8883908405183</v>
      </c>
      <c r="J102" s="24" t="s">
        <v>62</v>
      </c>
      <c r="K102" s="24">
        <v>0.25533936045795363</v>
      </c>
      <c r="L102" s="24">
        <v>0.8882933498701004</v>
      </c>
      <c r="M102" s="24">
        <v>0.06044833146301049</v>
      </c>
      <c r="N102" s="24">
        <v>0.11541028540017526</v>
      </c>
      <c r="O102" s="24">
        <v>0.010254877875377962</v>
      </c>
      <c r="P102" s="24">
        <v>0.025482450352988774</v>
      </c>
      <c r="Q102" s="24">
        <v>0.0012483462026737573</v>
      </c>
      <c r="R102" s="24">
        <v>0.0017765219295238675</v>
      </c>
      <c r="S102" s="24">
        <v>0.00013458102762368927</v>
      </c>
      <c r="T102" s="24">
        <v>0.00037497883981656133</v>
      </c>
      <c r="U102" s="24">
        <v>2.730574749218107E-05</v>
      </c>
      <c r="V102" s="24">
        <v>6.593458383055677E-05</v>
      </c>
      <c r="W102" s="24">
        <v>8.392555100407133E-06</v>
      </c>
      <c r="X102" s="24">
        <v>67.5</v>
      </c>
    </row>
    <row r="103" spans="1:24" ht="12.75" hidden="1">
      <c r="A103" s="24">
        <v>1777</v>
      </c>
      <c r="B103" s="24">
        <v>120.91999816894531</v>
      </c>
      <c r="C103" s="24">
        <v>130.52000427246094</v>
      </c>
      <c r="D103" s="24">
        <v>8.704742431640625</v>
      </c>
      <c r="E103" s="24">
        <v>8.795980453491211</v>
      </c>
      <c r="F103" s="24">
        <v>18.59868776706792</v>
      </c>
      <c r="G103" s="24" t="s">
        <v>57</v>
      </c>
      <c r="H103" s="24">
        <v>-2.5708563688991433</v>
      </c>
      <c r="I103" s="24">
        <v>50.84914180004617</v>
      </c>
      <c r="J103" s="24" t="s">
        <v>60</v>
      </c>
      <c r="K103" s="24">
        <v>-0.10874945619466185</v>
      </c>
      <c r="L103" s="24">
        <v>-0.004831878875863704</v>
      </c>
      <c r="M103" s="24">
        <v>0.02512186574763016</v>
      </c>
      <c r="N103" s="24">
        <v>-0.0011932201991079999</v>
      </c>
      <c r="O103" s="24">
        <v>-0.0044671829423753966</v>
      </c>
      <c r="P103" s="24">
        <v>-0.0005529111218413898</v>
      </c>
      <c r="Q103" s="24">
        <v>0.0004887998625345857</v>
      </c>
      <c r="R103" s="24">
        <v>-9.594905697259564E-05</v>
      </c>
      <c r="S103" s="24">
        <v>-6.665309641219927E-05</v>
      </c>
      <c r="T103" s="24">
        <v>-3.9381113958240835E-05</v>
      </c>
      <c r="U103" s="24">
        <v>8.673063893067208E-06</v>
      </c>
      <c r="V103" s="24">
        <v>-7.5733778367646165E-06</v>
      </c>
      <c r="W103" s="24">
        <v>-4.399713844029055E-06</v>
      </c>
      <c r="X103" s="24">
        <v>67.5</v>
      </c>
    </row>
    <row r="104" spans="1:24" ht="12.75" hidden="1">
      <c r="A104" s="24">
        <v>1779</v>
      </c>
      <c r="B104" s="24">
        <v>98.16000366210938</v>
      </c>
      <c r="C104" s="24">
        <v>113.36000061035156</v>
      </c>
      <c r="D104" s="24">
        <v>8.954089164733887</v>
      </c>
      <c r="E104" s="24">
        <v>9.82547664642334</v>
      </c>
      <c r="F104" s="24">
        <v>17.470797913059794</v>
      </c>
      <c r="G104" s="24" t="s">
        <v>58</v>
      </c>
      <c r="H104" s="24">
        <v>15.730922196500941</v>
      </c>
      <c r="I104" s="24">
        <v>46.390925858610316</v>
      </c>
      <c r="J104" s="24" t="s">
        <v>61</v>
      </c>
      <c r="K104" s="24">
        <v>-0.23102325592122125</v>
      </c>
      <c r="L104" s="24">
        <v>-0.8882802082507375</v>
      </c>
      <c r="M104" s="24">
        <v>-0.054980838826085864</v>
      </c>
      <c r="N104" s="24">
        <v>-0.11540411691835932</v>
      </c>
      <c r="O104" s="24">
        <v>-0.009230752775276062</v>
      </c>
      <c r="P104" s="24">
        <v>-0.025476451190930848</v>
      </c>
      <c r="Q104" s="24">
        <v>-0.0011486700727868554</v>
      </c>
      <c r="R104" s="24">
        <v>-0.0017739289570175224</v>
      </c>
      <c r="S104" s="24">
        <v>-0.00011691628515700575</v>
      </c>
      <c r="T104" s="24">
        <v>-0.00037290515975725303</v>
      </c>
      <c r="U104" s="24">
        <v>-2.5891732441332052E-05</v>
      </c>
      <c r="V104" s="24">
        <v>-6.549819305179586E-05</v>
      </c>
      <c r="W104" s="24">
        <v>-7.146852398365931E-06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1780</v>
      </c>
      <c r="B106" s="24">
        <v>128.76</v>
      </c>
      <c r="C106" s="24">
        <v>130.36</v>
      </c>
      <c r="D106" s="24">
        <v>9.013739568333392</v>
      </c>
      <c r="E106" s="24">
        <v>9.401177561382188</v>
      </c>
      <c r="F106" s="24">
        <v>23.238970556891644</v>
      </c>
      <c r="G106" s="24" t="s">
        <v>59</v>
      </c>
      <c r="H106" s="24">
        <v>0.11792095065808894</v>
      </c>
      <c r="I106" s="24">
        <v>61.37792095065807</v>
      </c>
      <c r="J106" s="24" t="s">
        <v>73</v>
      </c>
      <c r="K106" s="24">
        <v>0.9631543666608652</v>
      </c>
      <c r="M106" s="24" t="s">
        <v>68</v>
      </c>
      <c r="N106" s="24">
        <v>0.5417978305172715</v>
      </c>
      <c r="X106" s="24">
        <v>67.5</v>
      </c>
    </row>
    <row r="107" spans="1:24" ht="12.75" hidden="1">
      <c r="A107" s="24">
        <v>1778</v>
      </c>
      <c r="B107" s="24">
        <v>86.63999938964844</v>
      </c>
      <c r="C107" s="24">
        <v>111.44000244140625</v>
      </c>
      <c r="D107" s="24">
        <v>9.435142517089844</v>
      </c>
      <c r="E107" s="24">
        <v>9.512883186340332</v>
      </c>
      <c r="F107" s="24">
        <v>16.233689838544553</v>
      </c>
      <c r="G107" s="24" t="s">
        <v>56</v>
      </c>
      <c r="H107" s="24">
        <v>21.74839145086986</v>
      </c>
      <c r="I107" s="24">
        <v>40.8883908405183</v>
      </c>
      <c r="J107" s="24" t="s">
        <v>62</v>
      </c>
      <c r="K107" s="24">
        <v>0.9145957865307053</v>
      </c>
      <c r="L107" s="24">
        <v>0.25621840487031805</v>
      </c>
      <c r="M107" s="24">
        <v>0.21651853880505068</v>
      </c>
      <c r="N107" s="24">
        <v>0.11275747310520152</v>
      </c>
      <c r="O107" s="24">
        <v>0.03673183866786112</v>
      </c>
      <c r="P107" s="24">
        <v>0.007350268415889396</v>
      </c>
      <c r="Q107" s="24">
        <v>0.0044712364549440884</v>
      </c>
      <c r="R107" s="24">
        <v>0.0017356791716176664</v>
      </c>
      <c r="S107" s="24">
        <v>0.00048193769640013183</v>
      </c>
      <c r="T107" s="24">
        <v>0.00010818410955129049</v>
      </c>
      <c r="U107" s="24">
        <v>9.780096239439277E-05</v>
      </c>
      <c r="V107" s="24">
        <v>6.440887617192956E-05</v>
      </c>
      <c r="W107" s="24">
        <v>3.004836875689305E-05</v>
      </c>
      <c r="X107" s="24">
        <v>67.5</v>
      </c>
    </row>
    <row r="108" spans="1:24" ht="12.75" hidden="1">
      <c r="A108" s="24">
        <v>1779</v>
      </c>
      <c r="B108" s="24">
        <v>98.16000366210938</v>
      </c>
      <c r="C108" s="24">
        <v>113.36000061035156</v>
      </c>
      <c r="D108" s="24">
        <v>8.954089164733887</v>
      </c>
      <c r="E108" s="24">
        <v>9.82547664642334</v>
      </c>
      <c r="F108" s="24">
        <v>14.468297422147797</v>
      </c>
      <c r="G108" s="24" t="s">
        <v>57</v>
      </c>
      <c r="H108" s="24">
        <v>7.758259564978076</v>
      </c>
      <c r="I108" s="24">
        <v>38.41826322708745</v>
      </c>
      <c r="J108" s="24" t="s">
        <v>60</v>
      </c>
      <c r="K108" s="24">
        <v>-0.2972302876644067</v>
      </c>
      <c r="L108" s="24">
        <v>-0.0013926323113204683</v>
      </c>
      <c r="M108" s="24">
        <v>0.06803368443349507</v>
      </c>
      <c r="N108" s="24">
        <v>-0.001165969792743582</v>
      </c>
      <c r="O108" s="24">
        <v>-0.01231120837200224</v>
      </c>
      <c r="P108" s="24">
        <v>-0.000159362357014548</v>
      </c>
      <c r="Q108" s="24">
        <v>0.0012930298584157476</v>
      </c>
      <c r="R108" s="24">
        <v>-9.374111386846575E-05</v>
      </c>
      <c r="S108" s="24">
        <v>-0.00019179541848669815</v>
      </c>
      <c r="T108" s="24">
        <v>-1.1354714754664197E-05</v>
      </c>
      <c r="U108" s="24">
        <v>2.0761542469874952E-05</v>
      </c>
      <c r="V108" s="24">
        <v>-7.4006084578880094E-06</v>
      </c>
      <c r="W108" s="24">
        <v>-1.2867703605565759E-05</v>
      </c>
      <c r="X108" s="24">
        <v>67.5</v>
      </c>
    </row>
    <row r="109" spans="1:24" ht="12.75" hidden="1">
      <c r="A109" s="24">
        <v>1777</v>
      </c>
      <c r="B109" s="24">
        <v>120.91999816894531</v>
      </c>
      <c r="C109" s="24">
        <v>130.52000427246094</v>
      </c>
      <c r="D109" s="24">
        <v>8.704742431640625</v>
      </c>
      <c r="E109" s="24">
        <v>8.795980453491211</v>
      </c>
      <c r="F109" s="24">
        <v>19.2574298792344</v>
      </c>
      <c r="G109" s="24" t="s">
        <v>58</v>
      </c>
      <c r="H109" s="24">
        <v>-0.769843765712892</v>
      </c>
      <c r="I109" s="24">
        <v>52.65015440323242</v>
      </c>
      <c r="J109" s="24" t="s">
        <v>61</v>
      </c>
      <c r="K109" s="24">
        <v>-0.8649506395365307</v>
      </c>
      <c r="L109" s="24">
        <v>-0.25621462013229396</v>
      </c>
      <c r="M109" s="24">
        <v>-0.20555217203590392</v>
      </c>
      <c r="N109" s="24">
        <v>-0.11275144458281967</v>
      </c>
      <c r="O109" s="24">
        <v>-0.03460725531363213</v>
      </c>
      <c r="P109" s="24">
        <v>-0.007348540632315234</v>
      </c>
      <c r="Q109" s="24">
        <v>-0.004280190325355443</v>
      </c>
      <c r="R109" s="24">
        <v>-0.0017331459229845848</v>
      </c>
      <c r="S109" s="24">
        <v>-0.0004421294614238888</v>
      </c>
      <c r="T109" s="24">
        <v>-0.00010758657914556924</v>
      </c>
      <c r="U109" s="24">
        <v>-9.557189230909372E-05</v>
      </c>
      <c r="V109" s="24">
        <v>-6.398229695926829E-05</v>
      </c>
      <c r="W109" s="24">
        <v>-2.715375975568644E-05</v>
      </c>
      <c r="X109" s="24">
        <v>67.5</v>
      </c>
    </row>
    <row r="110" s="100" customFormat="1" ht="12.75">
      <c r="A110" s="100" t="s">
        <v>112</v>
      </c>
    </row>
    <row r="111" spans="1:24" s="100" customFormat="1" ht="12.75">
      <c r="A111" s="100">
        <v>1780</v>
      </c>
      <c r="B111" s="100">
        <v>111.3</v>
      </c>
      <c r="C111" s="100">
        <v>117.2</v>
      </c>
      <c r="D111" s="100">
        <v>9.263671346332178</v>
      </c>
      <c r="E111" s="100">
        <v>9.39878048054906</v>
      </c>
      <c r="F111" s="100">
        <v>15.112197033780857</v>
      </c>
      <c r="G111" s="100" t="s">
        <v>59</v>
      </c>
      <c r="H111" s="100">
        <v>-4.991564828337147</v>
      </c>
      <c r="I111" s="100">
        <v>38.80843517166284</v>
      </c>
      <c r="J111" s="100" t="s">
        <v>73</v>
      </c>
      <c r="K111" s="100">
        <v>0.5507832405394846</v>
      </c>
      <c r="M111" s="100" t="s">
        <v>68</v>
      </c>
      <c r="N111" s="100">
        <v>0.28492087536196786</v>
      </c>
      <c r="X111" s="100">
        <v>67.5</v>
      </c>
    </row>
    <row r="112" spans="1:24" s="100" customFormat="1" ht="12.75">
      <c r="A112" s="100">
        <v>1777</v>
      </c>
      <c r="B112" s="100">
        <v>135.0800018310547</v>
      </c>
      <c r="C112" s="100">
        <v>121.37999725341797</v>
      </c>
      <c r="D112" s="100">
        <v>8.791330337524414</v>
      </c>
      <c r="E112" s="100">
        <v>9.304788589477539</v>
      </c>
      <c r="F112" s="100">
        <v>22.37982993270049</v>
      </c>
      <c r="G112" s="100" t="s">
        <v>56</v>
      </c>
      <c r="H112" s="100">
        <v>-6.959747540298437</v>
      </c>
      <c r="I112" s="100">
        <v>60.62025429075625</v>
      </c>
      <c r="J112" s="100" t="s">
        <v>62</v>
      </c>
      <c r="K112" s="100">
        <v>0.7213211673577108</v>
      </c>
      <c r="L112" s="100">
        <v>0.019361989732698426</v>
      </c>
      <c r="M112" s="100">
        <v>0.17076270014135161</v>
      </c>
      <c r="N112" s="100">
        <v>0.009595234094339669</v>
      </c>
      <c r="O112" s="100">
        <v>0.02896969484688117</v>
      </c>
      <c r="P112" s="100">
        <v>0.0005555064991676735</v>
      </c>
      <c r="Q112" s="100">
        <v>0.00352625294639836</v>
      </c>
      <c r="R112" s="100">
        <v>0.000147659979039882</v>
      </c>
      <c r="S112" s="100">
        <v>0.0003800803666980234</v>
      </c>
      <c r="T112" s="100">
        <v>8.16613296022002E-06</v>
      </c>
      <c r="U112" s="100">
        <v>7.712414259293548E-05</v>
      </c>
      <c r="V112" s="100">
        <v>5.476530956276548E-06</v>
      </c>
      <c r="W112" s="100">
        <v>2.370009575720578E-05</v>
      </c>
      <c r="X112" s="100">
        <v>67.5</v>
      </c>
    </row>
    <row r="113" spans="1:24" s="100" customFormat="1" ht="12.75">
      <c r="A113" s="100">
        <v>1779</v>
      </c>
      <c r="B113" s="100">
        <v>108.05999755859375</v>
      </c>
      <c r="C113" s="100">
        <v>110.86000061035156</v>
      </c>
      <c r="D113" s="100">
        <v>9.278205871582031</v>
      </c>
      <c r="E113" s="100">
        <v>9.856825828552246</v>
      </c>
      <c r="F113" s="100">
        <v>18.440252020514034</v>
      </c>
      <c r="G113" s="100" t="s">
        <v>57</v>
      </c>
      <c r="H113" s="100">
        <v>6.714329719860835</v>
      </c>
      <c r="I113" s="100">
        <v>47.274327278454585</v>
      </c>
      <c r="J113" s="100" t="s">
        <v>60</v>
      </c>
      <c r="K113" s="100">
        <v>-0.44803746384559756</v>
      </c>
      <c r="L113" s="100">
        <v>0.00010517485226986585</v>
      </c>
      <c r="M113" s="100">
        <v>0.1075809893067304</v>
      </c>
      <c r="N113" s="100">
        <v>-9.951644928876319E-05</v>
      </c>
      <c r="O113" s="100">
        <v>-0.01774804105509186</v>
      </c>
      <c r="P113" s="100">
        <v>1.2091926848692603E-05</v>
      </c>
      <c r="Q113" s="100">
        <v>0.0022926402688804902</v>
      </c>
      <c r="R113" s="100">
        <v>-8.007261803407873E-06</v>
      </c>
      <c r="S113" s="100">
        <v>-0.00021203025207188527</v>
      </c>
      <c r="T113" s="100">
        <v>8.668168013481812E-07</v>
      </c>
      <c r="U113" s="100">
        <v>5.462776006685346E-05</v>
      </c>
      <c r="V113" s="100">
        <v>-6.350700724944842E-07</v>
      </c>
      <c r="W113" s="100">
        <v>-1.2558151393432039E-05</v>
      </c>
      <c r="X113" s="100">
        <v>67.5</v>
      </c>
    </row>
    <row r="114" spans="1:24" s="100" customFormat="1" ht="12.75">
      <c r="A114" s="100">
        <v>1778</v>
      </c>
      <c r="B114" s="100">
        <v>96.5199966430664</v>
      </c>
      <c r="C114" s="100">
        <v>99.81999969482422</v>
      </c>
      <c r="D114" s="100">
        <v>9.570530891418457</v>
      </c>
      <c r="E114" s="100">
        <v>9.63066291809082</v>
      </c>
      <c r="F114" s="100">
        <v>14.778732064801847</v>
      </c>
      <c r="G114" s="100" t="s">
        <v>58</v>
      </c>
      <c r="H114" s="100">
        <v>7.692414087952784</v>
      </c>
      <c r="I114" s="100">
        <v>36.71241073101919</v>
      </c>
      <c r="J114" s="100" t="s">
        <v>61</v>
      </c>
      <c r="K114" s="100">
        <v>0.5653022708862008</v>
      </c>
      <c r="L114" s="100">
        <v>0.019361704074269116</v>
      </c>
      <c r="M114" s="100">
        <v>0.13261308570179012</v>
      </c>
      <c r="N114" s="100">
        <v>-0.009594718015736543</v>
      </c>
      <c r="O114" s="100">
        <v>0.022896511922740267</v>
      </c>
      <c r="P114" s="100">
        <v>0.0005553748787284228</v>
      </c>
      <c r="Q114" s="100">
        <v>0.0026792275826235273</v>
      </c>
      <c r="R114" s="100">
        <v>-0.0001474427114796458</v>
      </c>
      <c r="S114" s="100">
        <v>0.00031544295420192335</v>
      </c>
      <c r="T114" s="100">
        <v>8.119997300300802E-06</v>
      </c>
      <c r="U114" s="100">
        <v>5.444209034169919E-05</v>
      </c>
      <c r="V114" s="100">
        <v>-5.439584296440048E-06</v>
      </c>
      <c r="W114" s="100">
        <v>2.0099437118495743E-05</v>
      </c>
      <c r="X114" s="100">
        <v>67.5</v>
      </c>
    </row>
    <row r="115" ht="12.75" hidden="1">
      <c r="A115" s="24" t="s">
        <v>98</v>
      </c>
    </row>
    <row r="116" spans="1:24" ht="12.75" hidden="1">
      <c r="A116" s="24">
        <v>1780</v>
      </c>
      <c r="B116" s="24">
        <v>111.3</v>
      </c>
      <c r="C116" s="24">
        <v>117.2</v>
      </c>
      <c r="D116" s="24">
        <v>9.263671346332178</v>
      </c>
      <c r="E116" s="24">
        <v>9.39878048054906</v>
      </c>
      <c r="F116" s="24">
        <v>17.4968751939318</v>
      </c>
      <c r="G116" s="24" t="s">
        <v>59</v>
      </c>
      <c r="H116" s="24">
        <v>1.1323381075911811</v>
      </c>
      <c r="I116" s="24">
        <v>44.93233810759118</v>
      </c>
      <c r="J116" s="24" t="s">
        <v>73</v>
      </c>
      <c r="K116" s="24">
        <v>0.4071209990016773</v>
      </c>
      <c r="M116" s="24" t="s">
        <v>68</v>
      </c>
      <c r="N116" s="24">
        <v>0.2994412742401953</v>
      </c>
      <c r="X116" s="24">
        <v>67.5</v>
      </c>
    </row>
    <row r="117" spans="1:24" ht="12.75" hidden="1">
      <c r="A117" s="24">
        <v>1777</v>
      </c>
      <c r="B117" s="24">
        <v>135.0800018310547</v>
      </c>
      <c r="C117" s="24">
        <v>121.37999725341797</v>
      </c>
      <c r="D117" s="24">
        <v>8.791330337524414</v>
      </c>
      <c r="E117" s="24">
        <v>9.304788589477539</v>
      </c>
      <c r="F117" s="24">
        <v>22.37982993270049</v>
      </c>
      <c r="G117" s="24" t="s">
        <v>56</v>
      </c>
      <c r="H117" s="24">
        <v>-6.959747540298437</v>
      </c>
      <c r="I117" s="24">
        <v>60.62025429075625</v>
      </c>
      <c r="J117" s="24" t="s">
        <v>62</v>
      </c>
      <c r="K117" s="24">
        <v>0.43302956832531514</v>
      </c>
      <c r="L117" s="24">
        <v>0.45663808920601434</v>
      </c>
      <c r="M117" s="24">
        <v>0.10251385882297608</v>
      </c>
      <c r="N117" s="24">
        <v>0.010015056120733777</v>
      </c>
      <c r="O117" s="24">
        <v>0.01739138899282944</v>
      </c>
      <c r="P117" s="24">
        <v>0.013099534544847835</v>
      </c>
      <c r="Q117" s="24">
        <v>0.002116905588750678</v>
      </c>
      <c r="R117" s="24">
        <v>0.00015411912221905376</v>
      </c>
      <c r="S117" s="24">
        <v>0.00022816410893354986</v>
      </c>
      <c r="T117" s="24">
        <v>0.0001927422160244641</v>
      </c>
      <c r="U117" s="24">
        <v>4.6285529602120765E-05</v>
      </c>
      <c r="V117" s="24">
        <v>5.711227279522277E-06</v>
      </c>
      <c r="W117" s="24">
        <v>1.4223649193735118E-05</v>
      </c>
      <c r="X117" s="24">
        <v>67.5</v>
      </c>
    </row>
    <row r="118" spans="1:24" ht="12.75" hidden="1">
      <c r="A118" s="24">
        <v>1778</v>
      </c>
      <c r="B118" s="24">
        <v>96.5199966430664</v>
      </c>
      <c r="C118" s="24">
        <v>99.81999969482422</v>
      </c>
      <c r="D118" s="24">
        <v>9.570530891418457</v>
      </c>
      <c r="E118" s="24">
        <v>9.63066291809082</v>
      </c>
      <c r="F118" s="24">
        <v>16.442232016117476</v>
      </c>
      <c r="G118" s="24" t="s">
        <v>57</v>
      </c>
      <c r="H118" s="24">
        <v>11.82477762197891</v>
      </c>
      <c r="I118" s="24">
        <v>40.84477426504532</v>
      </c>
      <c r="J118" s="24" t="s">
        <v>60</v>
      </c>
      <c r="K118" s="24">
        <v>-0.41072327593515195</v>
      </c>
      <c r="L118" s="24">
        <v>0.002484531979645139</v>
      </c>
      <c r="M118" s="24">
        <v>0.09759611118758604</v>
      </c>
      <c r="N118" s="24">
        <v>-0.0001039195023525033</v>
      </c>
      <c r="O118" s="24">
        <v>-0.016435079163279635</v>
      </c>
      <c r="P118" s="24">
        <v>0.00028432822640229283</v>
      </c>
      <c r="Q118" s="24">
        <v>0.0020316641353097516</v>
      </c>
      <c r="R118" s="24">
        <v>-8.34687401803548E-06</v>
      </c>
      <c r="S118" s="24">
        <v>-0.00021007864508047126</v>
      </c>
      <c r="T118" s="24">
        <v>2.0252126201357567E-05</v>
      </c>
      <c r="U118" s="24">
        <v>4.5313065895556445E-05</v>
      </c>
      <c r="V118" s="24">
        <v>-6.613511813031676E-07</v>
      </c>
      <c r="W118" s="24">
        <v>-1.290271068941062E-05</v>
      </c>
      <c r="X118" s="24">
        <v>67.5</v>
      </c>
    </row>
    <row r="119" spans="1:24" ht="12.75" hidden="1">
      <c r="A119" s="24">
        <v>1779</v>
      </c>
      <c r="B119" s="24">
        <v>108.05999755859375</v>
      </c>
      <c r="C119" s="24">
        <v>110.86000061035156</v>
      </c>
      <c r="D119" s="24">
        <v>9.278205871582031</v>
      </c>
      <c r="E119" s="24">
        <v>9.856825828552246</v>
      </c>
      <c r="F119" s="24">
        <v>14.481525223459391</v>
      </c>
      <c r="G119" s="24" t="s">
        <v>58</v>
      </c>
      <c r="H119" s="24">
        <v>-3.43445490638814</v>
      </c>
      <c r="I119" s="24">
        <v>37.1255426522056</v>
      </c>
      <c r="J119" s="24" t="s">
        <v>61</v>
      </c>
      <c r="K119" s="24">
        <v>0.13718964118732083</v>
      </c>
      <c r="L119" s="24">
        <v>0.45663133008430556</v>
      </c>
      <c r="M119" s="24">
        <v>0.03137021408657285</v>
      </c>
      <c r="N119" s="24">
        <v>-0.010014516954825026</v>
      </c>
      <c r="O119" s="24">
        <v>0.005687581559559437</v>
      </c>
      <c r="P119" s="24">
        <v>0.01309644847855069</v>
      </c>
      <c r="Q119" s="24">
        <v>0.0005946680695816223</v>
      </c>
      <c r="R119" s="24">
        <v>-0.0001538929287774415</v>
      </c>
      <c r="S119" s="24">
        <v>8.902709411518606E-05</v>
      </c>
      <c r="T119" s="24">
        <v>0.00019167528067631851</v>
      </c>
      <c r="U119" s="24">
        <v>9.438024671177578E-06</v>
      </c>
      <c r="V119" s="24">
        <v>-5.672806329617496E-06</v>
      </c>
      <c r="W119" s="24">
        <v>5.986004782140636E-06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1780</v>
      </c>
      <c r="B121" s="24">
        <v>111.3</v>
      </c>
      <c r="C121" s="24">
        <v>117.2</v>
      </c>
      <c r="D121" s="24">
        <v>9.263671346332178</v>
      </c>
      <c r="E121" s="24">
        <v>9.39878048054906</v>
      </c>
      <c r="F121" s="24">
        <v>15.112197033780857</v>
      </c>
      <c r="G121" s="24" t="s">
        <v>59</v>
      </c>
      <c r="H121" s="24">
        <v>-4.991564828337147</v>
      </c>
      <c r="I121" s="24">
        <v>38.80843517166284</v>
      </c>
      <c r="J121" s="24" t="s">
        <v>73</v>
      </c>
      <c r="K121" s="24">
        <v>0.45815974663153713</v>
      </c>
      <c r="M121" s="24" t="s">
        <v>68</v>
      </c>
      <c r="N121" s="24">
        <v>0.38942422890354506</v>
      </c>
      <c r="X121" s="24">
        <v>67.5</v>
      </c>
    </row>
    <row r="122" spans="1:24" ht="12.75" hidden="1">
      <c r="A122" s="24">
        <v>1779</v>
      </c>
      <c r="B122" s="24">
        <v>108.05999755859375</v>
      </c>
      <c r="C122" s="24">
        <v>110.86000061035156</v>
      </c>
      <c r="D122" s="24">
        <v>9.278205871582031</v>
      </c>
      <c r="E122" s="24">
        <v>9.856825828552246</v>
      </c>
      <c r="F122" s="24">
        <v>17.714080862726895</v>
      </c>
      <c r="G122" s="24" t="s">
        <v>56</v>
      </c>
      <c r="H122" s="24">
        <v>4.852682008364624</v>
      </c>
      <c r="I122" s="24">
        <v>45.412679566958374</v>
      </c>
      <c r="J122" s="24" t="s">
        <v>62</v>
      </c>
      <c r="K122" s="24">
        <v>0.30765874769625445</v>
      </c>
      <c r="L122" s="24">
        <v>0.5980252472848501</v>
      </c>
      <c r="M122" s="24">
        <v>0.07283418191127698</v>
      </c>
      <c r="N122" s="24">
        <v>0.01083803050176327</v>
      </c>
      <c r="O122" s="24">
        <v>0.012356117567790422</v>
      </c>
      <c r="P122" s="24">
        <v>0.017155448654797997</v>
      </c>
      <c r="Q122" s="24">
        <v>0.0015040393302699288</v>
      </c>
      <c r="R122" s="24">
        <v>0.00016684845715144573</v>
      </c>
      <c r="S122" s="24">
        <v>0.00016208699652658408</v>
      </c>
      <c r="T122" s="24">
        <v>0.0002524282730139655</v>
      </c>
      <c r="U122" s="24">
        <v>3.289695689755169E-05</v>
      </c>
      <c r="V122" s="24">
        <v>6.199955904006473E-06</v>
      </c>
      <c r="W122" s="24">
        <v>1.0103149572409906E-05</v>
      </c>
      <c r="X122" s="24">
        <v>67.5</v>
      </c>
    </row>
    <row r="123" spans="1:24" ht="12.75" hidden="1">
      <c r="A123" s="24">
        <v>1777</v>
      </c>
      <c r="B123" s="24">
        <v>135.0800018310547</v>
      </c>
      <c r="C123" s="24">
        <v>121.37999725341797</v>
      </c>
      <c r="D123" s="24">
        <v>8.791330337524414</v>
      </c>
      <c r="E123" s="24">
        <v>9.304788589477539</v>
      </c>
      <c r="F123" s="24">
        <v>21.658913810098326</v>
      </c>
      <c r="G123" s="24" t="s">
        <v>57</v>
      </c>
      <c r="H123" s="24">
        <v>-8.912493329961166</v>
      </c>
      <c r="I123" s="24">
        <v>58.667508501093515</v>
      </c>
      <c r="J123" s="24" t="s">
        <v>60</v>
      </c>
      <c r="K123" s="24">
        <v>0.1518495541626465</v>
      </c>
      <c r="L123" s="24">
        <v>-0.0032537773568139866</v>
      </c>
      <c r="M123" s="24">
        <v>-0.03522612354980874</v>
      </c>
      <c r="N123" s="24">
        <v>-0.0001118607788997949</v>
      </c>
      <c r="O123" s="24">
        <v>0.00621423353633127</v>
      </c>
      <c r="P123" s="24">
        <v>-0.000372321781171833</v>
      </c>
      <c r="Q123" s="24">
        <v>-0.0006926242286163727</v>
      </c>
      <c r="R123" s="24">
        <v>-9.008356021878732E-06</v>
      </c>
      <c r="S123" s="24">
        <v>9.079099560236501E-05</v>
      </c>
      <c r="T123" s="24">
        <v>-2.6515857257001113E-05</v>
      </c>
      <c r="U123" s="24">
        <v>-1.277239104555599E-05</v>
      </c>
      <c r="V123" s="24">
        <v>-7.100711374145545E-07</v>
      </c>
      <c r="W123" s="24">
        <v>5.931834680850634E-06</v>
      </c>
      <c r="X123" s="24">
        <v>67.5</v>
      </c>
    </row>
    <row r="124" spans="1:24" ht="12.75" hidden="1">
      <c r="A124" s="24">
        <v>1778</v>
      </c>
      <c r="B124" s="24">
        <v>96.5199966430664</v>
      </c>
      <c r="C124" s="24">
        <v>99.81999969482422</v>
      </c>
      <c r="D124" s="24">
        <v>9.570530891418457</v>
      </c>
      <c r="E124" s="24">
        <v>9.63066291809082</v>
      </c>
      <c r="F124" s="24">
        <v>16.442232016117476</v>
      </c>
      <c r="G124" s="24" t="s">
        <v>58</v>
      </c>
      <c r="H124" s="24">
        <v>11.82477762197891</v>
      </c>
      <c r="I124" s="24">
        <v>40.84477426504532</v>
      </c>
      <c r="J124" s="24" t="s">
        <v>61</v>
      </c>
      <c r="K124" s="24">
        <v>0.26757357480631944</v>
      </c>
      <c r="L124" s="24">
        <v>-0.5980163955302717</v>
      </c>
      <c r="M124" s="24">
        <v>0.06374902567364145</v>
      </c>
      <c r="N124" s="24">
        <v>-0.010837453221273665</v>
      </c>
      <c r="O124" s="24">
        <v>0.01067974451496827</v>
      </c>
      <c r="P124" s="24">
        <v>-0.017151407960825708</v>
      </c>
      <c r="Q124" s="24">
        <v>0.0013350677828980783</v>
      </c>
      <c r="R124" s="24">
        <v>-0.00016660509348636644</v>
      </c>
      <c r="S124" s="24">
        <v>0.0001342728176532399</v>
      </c>
      <c r="T124" s="24">
        <v>-0.00025103175562215125</v>
      </c>
      <c r="U124" s="24">
        <v>3.0316262963940244E-05</v>
      </c>
      <c r="V124" s="24">
        <v>-6.1591600232041E-06</v>
      </c>
      <c r="W124" s="24">
        <v>8.17844536581031E-06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1780</v>
      </c>
      <c r="B126" s="24">
        <v>111.3</v>
      </c>
      <c r="C126" s="24">
        <v>117.2</v>
      </c>
      <c r="D126" s="24">
        <v>9.263671346332178</v>
      </c>
      <c r="E126" s="24">
        <v>9.39878048054906</v>
      </c>
      <c r="F126" s="24">
        <v>19.05662305350432</v>
      </c>
      <c r="G126" s="24" t="s">
        <v>59</v>
      </c>
      <c r="H126" s="24">
        <v>5.1378029355742925</v>
      </c>
      <c r="I126" s="24">
        <v>48.93780293557429</v>
      </c>
      <c r="J126" s="24" t="s">
        <v>73</v>
      </c>
      <c r="K126" s="24">
        <v>0.8545285547256108</v>
      </c>
      <c r="M126" s="24" t="s">
        <v>68</v>
      </c>
      <c r="N126" s="24">
        <v>0.5302126942300504</v>
      </c>
      <c r="X126" s="24">
        <v>67.5</v>
      </c>
    </row>
    <row r="127" spans="1:24" ht="12.75" hidden="1">
      <c r="A127" s="24">
        <v>1779</v>
      </c>
      <c r="B127" s="24">
        <v>108.05999755859375</v>
      </c>
      <c r="C127" s="24">
        <v>110.86000061035156</v>
      </c>
      <c r="D127" s="24">
        <v>9.278205871582031</v>
      </c>
      <c r="E127" s="24">
        <v>9.856825828552246</v>
      </c>
      <c r="F127" s="24">
        <v>17.714080862726895</v>
      </c>
      <c r="G127" s="24" t="s">
        <v>56</v>
      </c>
      <c r="H127" s="24">
        <v>4.852682008364624</v>
      </c>
      <c r="I127" s="24">
        <v>45.412679566958374</v>
      </c>
      <c r="J127" s="24" t="s">
        <v>62</v>
      </c>
      <c r="K127" s="24">
        <v>0.7819786064852565</v>
      </c>
      <c r="L127" s="24">
        <v>0.4555327869458103</v>
      </c>
      <c r="M127" s="24">
        <v>0.18512295120650837</v>
      </c>
      <c r="N127" s="24">
        <v>0.009244128990953665</v>
      </c>
      <c r="O127" s="24">
        <v>0.03140571315665924</v>
      </c>
      <c r="P127" s="24">
        <v>0.013067714687949683</v>
      </c>
      <c r="Q127" s="24">
        <v>0.00382283978555579</v>
      </c>
      <c r="R127" s="24">
        <v>0.00014229984647164625</v>
      </c>
      <c r="S127" s="24">
        <v>0.0004120309430732439</v>
      </c>
      <c r="T127" s="24">
        <v>0.0001922733527990046</v>
      </c>
      <c r="U127" s="24">
        <v>8.362114830463359E-05</v>
      </c>
      <c r="V127" s="24">
        <v>5.273002685782708E-06</v>
      </c>
      <c r="W127" s="24">
        <v>2.5690542118911183E-05</v>
      </c>
      <c r="X127" s="24">
        <v>67.5</v>
      </c>
    </row>
    <row r="128" spans="1:24" ht="12.75" hidden="1">
      <c r="A128" s="24">
        <v>1778</v>
      </c>
      <c r="B128" s="24">
        <v>96.5199966430664</v>
      </c>
      <c r="C128" s="24">
        <v>99.81999969482422</v>
      </c>
      <c r="D128" s="24">
        <v>9.570530891418457</v>
      </c>
      <c r="E128" s="24">
        <v>9.63066291809082</v>
      </c>
      <c r="F128" s="24">
        <v>14.778732064801847</v>
      </c>
      <c r="G128" s="24" t="s">
        <v>57</v>
      </c>
      <c r="H128" s="24">
        <v>7.692414087952784</v>
      </c>
      <c r="I128" s="24">
        <v>36.71241073101919</v>
      </c>
      <c r="J128" s="24" t="s">
        <v>60</v>
      </c>
      <c r="K128" s="24">
        <v>-0.10127320844909672</v>
      </c>
      <c r="L128" s="24">
        <v>0.0024788793640453284</v>
      </c>
      <c r="M128" s="24">
        <v>0.02188730139873437</v>
      </c>
      <c r="N128" s="24">
        <v>-9.566158707582077E-05</v>
      </c>
      <c r="O128" s="24">
        <v>-0.004403058468579818</v>
      </c>
      <c r="P128" s="24">
        <v>0.0002836461570621782</v>
      </c>
      <c r="Q128" s="24">
        <v>0.0003522045835798128</v>
      </c>
      <c r="R128" s="24">
        <v>-7.67643292698649E-06</v>
      </c>
      <c r="S128" s="24">
        <v>-8.516986394962181E-05</v>
      </c>
      <c r="T128" s="24">
        <v>2.019783012262295E-05</v>
      </c>
      <c r="U128" s="24">
        <v>1.0657914216609177E-06</v>
      </c>
      <c r="V128" s="24">
        <v>-6.068216623980295E-07</v>
      </c>
      <c r="W128" s="24">
        <v>-6.139729013781363E-06</v>
      </c>
      <c r="X128" s="24">
        <v>67.5</v>
      </c>
    </row>
    <row r="129" spans="1:24" ht="12.75" hidden="1">
      <c r="A129" s="24">
        <v>1777</v>
      </c>
      <c r="B129" s="24">
        <v>135.0800018310547</v>
      </c>
      <c r="C129" s="24">
        <v>121.37999725341797</v>
      </c>
      <c r="D129" s="24">
        <v>8.791330337524414</v>
      </c>
      <c r="E129" s="24">
        <v>9.304788589477539</v>
      </c>
      <c r="F129" s="24">
        <v>19.29439100037686</v>
      </c>
      <c r="G129" s="24" t="s">
        <v>58</v>
      </c>
      <c r="H129" s="24">
        <v>-15.31727721047534</v>
      </c>
      <c r="I129" s="24">
        <v>52.26272462057934</v>
      </c>
      <c r="J129" s="24" t="s">
        <v>61</v>
      </c>
      <c r="K129" s="24">
        <v>-0.7753929831066628</v>
      </c>
      <c r="L129" s="24">
        <v>0.4555260422190103</v>
      </c>
      <c r="M129" s="24">
        <v>-0.18382451713764472</v>
      </c>
      <c r="N129" s="24">
        <v>-0.009243634007366809</v>
      </c>
      <c r="O129" s="24">
        <v>-0.03109552853708435</v>
      </c>
      <c r="P129" s="24">
        <v>0.01306463593152292</v>
      </c>
      <c r="Q129" s="24">
        <v>-0.00380658061222058</v>
      </c>
      <c r="R129" s="24">
        <v>-0.0001420926412006321</v>
      </c>
      <c r="S129" s="24">
        <v>-0.0004031322268494913</v>
      </c>
      <c r="T129" s="24">
        <v>0.0001912095443614365</v>
      </c>
      <c r="U129" s="24">
        <v>-8.361435601875457E-05</v>
      </c>
      <c r="V129" s="24">
        <v>-5.237969529723912E-06</v>
      </c>
      <c r="W129" s="24">
        <v>-2.4946095526171644E-05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1780</v>
      </c>
      <c r="B131" s="24">
        <v>111.3</v>
      </c>
      <c r="C131" s="24">
        <v>117.2</v>
      </c>
      <c r="D131" s="24">
        <v>9.263671346332178</v>
      </c>
      <c r="E131" s="24">
        <v>9.39878048054906</v>
      </c>
      <c r="F131" s="24">
        <v>17.4968751939318</v>
      </c>
      <c r="G131" s="24" t="s">
        <v>59</v>
      </c>
      <c r="H131" s="24">
        <v>1.1323381075911811</v>
      </c>
      <c r="I131" s="24">
        <v>44.93233810759118</v>
      </c>
      <c r="J131" s="24" t="s">
        <v>73</v>
      </c>
      <c r="K131" s="24">
        <v>0.8046413672370665</v>
      </c>
      <c r="M131" s="24" t="s">
        <v>68</v>
      </c>
      <c r="N131" s="24">
        <v>0.5713065644446399</v>
      </c>
      <c r="X131" s="24">
        <v>67.5</v>
      </c>
    </row>
    <row r="132" spans="1:24" ht="12.75" hidden="1">
      <c r="A132" s="24">
        <v>1778</v>
      </c>
      <c r="B132" s="24">
        <v>96.5199966430664</v>
      </c>
      <c r="C132" s="24">
        <v>99.81999969482422</v>
      </c>
      <c r="D132" s="24">
        <v>9.570530891418457</v>
      </c>
      <c r="E132" s="24">
        <v>9.63066291809082</v>
      </c>
      <c r="F132" s="24">
        <v>15.694183580052764</v>
      </c>
      <c r="G132" s="24" t="s">
        <v>56</v>
      </c>
      <c r="H132" s="24">
        <v>9.966522034754924</v>
      </c>
      <c r="I132" s="24">
        <v>38.98651867782133</v>
      </c>
      <c r="J132" s="24" t="s">
        <v>62</v>
      </c>
      <c r="K132" s="24">
        <v>0.6449338802041972</v>
      </c>
      <c r="L132" s="24">
        <v>0.6035848681470569</v>
      </c>
      <c r="M132" s="24">
        <v>0.1526792971365901</v>
      </c>
      <c r="N132" s="24">
        <v>0.009753631896949179</v>
      </c>
      <c r="O132" s="24">
        <v>0.025901847106849733</v>
      </c>
      <c r="P132" s="24">
        <v>0.017314996748661642</v>
      </c>
      <c r="Q132" s="24">
        <v>0.0031528194923953036</v>
      </c>
      <c r="R132" s="24">
        <v>0.0001501850532961281</v>
      </c>
      <c r="S132" s="24">
        <v>0.00033981716013061706</v>
      </c>
      <c r="T132" s="24">
        <v>0.00025476609274125377</v>
      </c>
      <c r="U132" s="24">
        <v>6.894010017612084E-05</v>
      </c>
      <c r="V132" s="24">
        <v>5.5856503311781896E-06</v>
      </c>
      <c r="W132" s="24">
        <v>2.1184062157258357E-05</v>
      </c>
      <c r="X132" s="24">
        <v>67.5</v>
      </c>
    </row>
    <row r="133" spans="1:24" ht="12.75" hidden="1">
      <c r="A133" s="24">
        <v>1777</v>
      </c>
      <c r="B133" s="24">
        <v>135.0800018310547</v>
      </c>
      <c r="C133" s="24">
        <v>121.37999725341797</v>
      </c>
      <c r="D133" s="24">
        <v>8.791330337524414</v>
      </c>
      <c r="E133" s="24">
        <v>9.304788589477539</v>
      </c>
      <c r="F133" s="24">
        <v>19.29439100037686</v>
      </c>
      <c r="G133" s="24" t="s">
        <v>57</v>
      </c>
      <c r="H133" s="24">
        <v>-15.31727721047534</v>
      </c>
      <c r="I133" s="24">
        <v>52.26272462057934</v>
      </c>
      <c r="J133" s="24" t="s">
        <v>60</v>
      </c>
      <c r="K133" s="24">
        <v>0.6321956577264047</v>
      </c>
      <c r="L133" s="24">
        <v>-0.0032838168558134186</v>
      </c>
      <c r="M133" s="24">
        <v>-0.14999732324224033</v>
      </c>
      <c r="N133" s="24">
        <v>-0.00010038146285806572</v>
      </c>
      <c r="O133" s="24">
        <v>0.025333481689794303</v>
      </c>
      <c r="P133" s="24">
        <v>-0.00037583255110120833</v>
      </c>
      <c r="Q133" s="24">
        <v>-0.0031118107237777964</v>
      </c>
      <c r="R133" s="24">
        <v>-8.07787797595011E-06</v>
      </c>
      <c r="S133" s="24">
        <v>0.0003268142256573578</v>
      </c>
      <c r="T133" s="24">
        <v>-2.677196232515644E-05</v>
      </c>
      <c r="U133" s="24">
        <v>-6.870809803289333E-05</v>
      </c>
      <c r="V133" s="24">
        <v>-6.32856103716665E-07</v>
      </c>
      <c r="W133" s="24">
        <v>2.016813124291674E-05</v>
      </c>
      <c r="X133" s="24">
        <v>67.5</v>
      </c>
    </row>
    <row r="134" spans="1:24" ht="12.75" hidden="1">
      <c r="A134" s="24">
        <v>1779</v>
      </c>
      <c r="B134" s="24">
        <v>108.05999755859375</v>
      </c>
      <c r="C134" s="24">
        <v>110.86000061035156</v>
      </c>
      <c r="D134" s="24">
        <v>9.278205871582031</v>
      </c>
      <c r="E134" s="24">
        <v>9.856825828552246</v>
      </c>
      <c r="F134" s="24">
        <v>18.440252020514034</v>
      </c>
      <c r="G134" s="24" t="s">
        <v>58</v>
      </c>
      <c r="H134" s="24">
        <v>6.714329719860835</v>
      </c>
      <c r="I134" s="24">
        <v>47.274327278454585</v>
      </c>
      <c r="J134" s="24" t="s">
        <v>61</v>
      </c>
      <c r="K134" s="24">
        <v>-0.12754748208851552</v>
      </c>
      <c r="L134" s="24">
        <v>-0.6035759352417537</v>
      </c>
      <c r="M134" s="24">
        <v>-0.028491591641851718</v>
      </c>
      <c r="N134" s="24">
        <v>-0.00975311533527103</v>
      </c>
      <c r="O134" s="24">
        <v>-0.005396331070225088</v>
      </c>
      <c r="P134" s="24">
        <v>-0.017310917430907468</v>
      </c>
      <c r="Q134" s="24">
        <v>-0.000506857742378753</v>
      </c>
      <c r="R134" s="24">
        <v>-0.00014996765691630476</v>
      </c>
      <c r="S134" s="24">
        <v>-9.310297646809728E-05</v>
      </c>
      <c r="T134" s="24">
        <v>-0.0002533555289388916</v>
      </c>
      <c r="U134" s="24">
        <v>-5.651077507510989E-06</v>
      </c>
      <c r="V134" s="24">
        <v>-5.549683123762976E-06</v>
      </c>
      <c r="W134" s="24">
        <v>-6.481587124391006E-06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1780</v>
      </c>
      <c r="B136" s="24">
        <v>111.3</v>
      </c>
      <c r="C136" s="24">
        <v>117.2</v>
      </c>
      <c r="D136" s="24">
        <v>9.263671346332178</v>
      </c>
      <c r="E136" s="24">
        <v>9.39878048054906</v>
      </c>
      <c r="F136" s="24">
        <v>19.05662305350432</v>
      </c>
      <c r="G136" s="24" t="s">
        <v>59</v>
      </c>
      <c r="H136" s="24">
        <v>5.1378029355742925</v>
      </c>
      <c r="I136" s="24">
        <v>48.93780293557429</v>
      </c>
      <c r="J136" s="24" t="s">
        <v>73</v>
      </c>
      <c r="K136" s="24">
        <v>0.6729309498784894</v>
      </c>
      <c r="M136" s="24" t="s">
        <v>68</v>
      </c>
      <c r="N136" s="24">
        <v>0.3479860648489402</v>
      </c>
      <c r="X136" s="24">
        <v>67.5</v>
      </c>
    </row>
    <row r="137" spans="1:24" ht="12.75" hidden="1">
      <c r="A137" s="24">
        <v>1778</v>
      </c>
      <c r="B137" s="24">
        <v>96.5199966430664</v>
      </c>
      <c r="C137" s="24">
        <v>99.81999969482422</v>
      </c>
      <c r="D137" s="24">
        <v>9.570530891418457</v>
      </c>
      <c r="E137" s="24">
        <v>9.63066291809082</v>
      </c>
      <c r="F137" s="24">
        <v>15.694183580052764</v>
      </c>
      <c r="G137" s="24" t="s">
        <v>56</v>
      </c>
      <c r="H137" s="24">
        <v>9.966522034754924</v>
      </c>
      <c r="I137" s="24">
        <v>38.98651867782133</v>
      </c>
      <c r="J137" s="24" t="s">
        <v>62</v>
      </c>
      <c r="K137" s="24">
        <v>0.7974772654084922</v>
      </c>
      <c r="L137" s="24">
        <v>0.012697066748972</v>
      </c>
      <c r="M137" s="24">
        <v>0.18879165042643578</v>
      </c>
      <c r="N137" s="24">
        <v>0.01077516245229514</v>
      </c>
      <c r="O137" s="24">
        <v>0.03202827675124041</v>
      </c>
      <c r="P137" s="24">
        <v>0.0003641385651649531</v>
      </c>
      <c r="Q137" s="24">
        <v>0.0038985765072073143</v>
      </c>
      <c r="R137" s="24">
        <v>0.00016589684480612597</v>
      </c>
      <c r="S137" s="24">
        <v>0.00042021503905601004</v>
      </c>
      <c r="T137" s="24">
        <v>5.3588952817568966E-06</v>
      </c>
      <c r="U137" s="24">
        <v>8.527276305542683E-05</v>
      </c>
      <c r="V137" s="24">
        <v>6.1576875591110916E-06</v>
      </c>
      <c r="W137" s="24">
        <v>2.6202892951580578E-05</v>
      </c>
      <c r="X137" s="24">
        <v>67.5</v>
      </c>
    </row>
    <row r="138" spans="1:24" ht="12.75" hidden="1">
      <c r="A138" s="24">
        <v>1779</v>
      </c>
      <c r="B138" s="24">
        <v>108.05999755859375</v>
      </c>
      <c r="C138" s="24">
        <v>110.86000061035156</v>
      </c>
      <c r="D138" s="24">
        <v>9.278205871582031</v>
      </c>
      <c r="E138" s="24">
        <v>9.856825828552246</v>
      </c>
      <c r="F138" s="24">
        <v>14.481525223459391</v>
      </c>
      <c r="G138" s="24" t="s">
        <v>57</v>
      </c>
      <c r="H138" s="24">
        <v>-3.43445490638814</v>
      </c>
      <c r="I138" s="24">
        <v>37.1255426522056</v>
      </c>
      <c r="J138" s="24" t="s">
        <v>60</v>
      </c>
      <c r="K138" s="24">
        <v>0.32687968961046243</v>
      </c>
      <c r="L138" s="24">
        <v>6.950708801744924E-05</v>
      </c>
      <c r="M138" s="24">
        <v>-0.0793364865555387</v>
      </c>
      <c r="N138" s="24">
        <v>-0.00011117717654808438</v>
      </c>
      <c r="O138" s="24">
        <v>0.01281219067919175</v>
      </c>
      <c r="P138" s="24">
        <v>7.901700095679594E-06</v>
      </c>
      <c r="Q138" s="24">
        <v>-0.0017305626682026817</v>
      </c>
      <c r="R138" s="24">
        <v>-8.930650458506518E-06</v>
      </c>
      <c r="S138" s="24">
        <v>0.0001417050214496289</v>
      </c>
      <c r="T138" s="24">
        <v>5.566187798474043E-07</v>
      </c>
      <c r="U138" s="24">
        <v>-4.378846486916425E-05</v>
      </c>
      <c r="V138" s="24">
        <v>-7.026153154316616E-07</v>
      </c>
      <c r="W138" s="24">
        <v>8.01035300098115E-06</v>
      </c>
      <c r="X138" s="24">
        <v>67.5</v>
      </c>
    </row>
    <row r="139" spans="1:24" ht="12.75" hidden="1">
      <c r="A139" s="24">
        <v>1777</v>
      </c>
      <c r="B139" s="24">
        <v>135.0800018310547</v>
      </c>
      <c r="C139" s="24">
        <v>121.37999725341797</v>
      </c>
      <c r="D139" s="24">
        <v>8.791330337524414</v>
      </c>
      <c r="E139" s="24">
        <v>9.304788589477539</v>
      </c>
      <c r="F139" s="24">
        <v>21.658913810098326</v>
      </c>
      <c r="G139" s="24" t="s">
        <v>58</v>
      </c>
      <c r="H139" s="24">
        <v>-8.912493329961166</v>
      </c>
      <c r="I139" s="24">
        <v>58.667508501093515</v>
      </c>
      <c r="J139" s="24" t="s">
        <v>61</v>
      </c>
      <c r="K139" s="24">
        <v>-0.7274061158414703</v>
      </c>
      <c r="L139" s="24">
        <v>0.01269687649749204</v>
      </c>
      <c r="M139" s="24">
        <v>-0.17131260657569936</v>
      </c>
      <c r="N139" s="24">
        <v>-0.010774588878874489</v>
      </c>
      <c r="O139" s="24">
        <v>-0.029354016448419437</v>
      </c>
      <c r="P139" s="24">
        <v>0.00036405282278261316</v>
      </c>
      <c r="Q139" s="24">
        <v>-0.003493429780884682</v>
      </c>
      <c r="R139" s="24">
        <v>-0.0001656562905506936</v>
      </c>
      <c r="S139" s="24">
        <v>-0.0003956012714145447</v>
      </c>
      <c r="T139" s="24">
        <v>5.329909396486728E-06</v>
      </c>
      <c r="U139" s="24">
        <v>-7.317113135321153E-05</v>
      </c>
      <c r="V139" s="24">
        <v>-6.1174707023534144E-06</v>
      </c>
      <c r="W139" s="24">
        <v>-2.4948463756946306E-05</v>
      </c>
      <c r="X139" s="24">
        <v>67.5</v>
      </c>
    </row>
    <row r="140" s="100" customFormat="1" ht="12.75">
      <c r="A140" s="100" t="s">
        <v>111</v>
      </c>
    </row>
    <row r="141" spans="1:24" s="100" customFormat="1" ht="12.75">
      <c r="A141" s="100">
        <v>1780</v>
      </c>
      <c r="B141" s="100">
        <v>98.36</v>
      </c>
      <c r="C141" s="100">
        <v>111.66</v>
      </c>
      <c r="D141" s="100">
        <v>9.311207256057621</v>
      </c>
      <c r="E141" s="100">
        <v>9.37472118127944</v>
      </c>
      <c r="F141" s="100">
        <v>14.696368954086976</v>
      </c>
      <c r="G141" s="100" t="s">
        <v>59</v>
      </c>
      <c r="H141" s="100">
        <v>6.667481596746562</v>
      </c>
      <c r="I141" s="100">
        <v>37.52748159674656</v>
      </c>
      <c r="J141" s="100" t="s">
        <v>73</v>
      </c>
      <c r="K141" s="100">
        <v>0.7752176474053181</v>
      </c>
      <c r="M141" s="100" t="s">
        <v>68</v>
      </c>
      <c r="N141" s="100">
        <v>0.40734057104548704</v>
      </c>
      <c r="X141" s="100">
        <v>67.5</v>
      </c>
    </row>
    <row r="142" spans="1:24" s="100" customFormat="1" ht="12.75">
      <c r="A142" s="100">
        <v>1777</v>
      </c>
      <c r="B142" s="100">
        <v>125.5</v>
      </c>
      <c r="C142" s="100">
        <v>129.8000030517578</v>
      </c>
      <c r="D142" s="100">
        <v>8.930282592773438</v>
      </c>
      <c r="E142" s="100">
        <v>9.39876937866211</v>
      </c>
      <c r="F142" s="100">
        <v>19.634371849009796</v>
      </c>
      <c r="G142" s="100" t="s">
        <v>56</v>
      </c>
      <c r="H142" s="100">
        <v>-5.664951757953645</v>
      </c>
      <c r="I142" s="100">
        <v>52.335048242046355</v>
      </c>
      <c r="J142" s="100" t="s">
        <v>62</v>
      </c>
      <c r="K142" s="100">
        <v>0.8501765219975721</v>
      </c>
      <c r="L142" s="100">
        <v>0.090333104280726</v>
      </c>
      <c r="M142" s="100">
        <v>0.20126806805097064</v>
      </c>
      <c r="N142" s="100">
        <v>0.050576209172894376</v>
      </c>
      <c r="O142" s="100">
        <v>0.03414475146666557</v>
      </c>
      <c r="P142" s="100">
        <v>0.002591335238089157</v>
      </c>
      <c r="Q142" s="100">
        <v>0.004156181839035285</v>
      </c>
      <c r="R142" s="100">
        <v>0.0007784790659646129</v>
      </c>
      <c r="S142" s="100">
        <v>0.0004479837796729364</v>
      </c>
      <c r="T142" s="100">
        <v>3.811642725513771E-05</v>
      </c>
      <c r="U142" s="100">
        <v>9.090172836651913E-05</v>
      </c>
      <c r="V142" s="100">
        <v>2.8897500168029655E-05</v>
      </c>
      <c r="W142" s="100">
        <v>2.793701010480453E-05</v>
      </c>
      <c r="X142" s="100">
        <v>67.5</v>
      </c>
    </row>
    <row r="143" spans="1:24" s="100" customFormat="1" ht="12.75">
      <c r="A143" s="100">
        <v>1779</v>
      </c>
      <c r="B143" s="100">
        <v>137.4600067138672</v>
      </c>
      <c r="C143" s="100">
        <v>128.55999755859375</v>
      </c>
      <c r="D143" s="100">
        <v>9.032682418823242</v>
      </c>
      <c r="E143" s="100">
        <v>9.852449417114258</v>
      </c>
      <c r="F143" s="100">
        <v>25.583869248114965</v>
      </c>
      <c r="G143" s="100" t="s">
        <v>57</v>
      </c>
      <c r="H143" s="100">
        <v>-2.5058899139923767</v>
      </c>
      <c r="I143" s="100">
        <v>67.45411679987481</v>
      </c>
      <c r="J143" s="100" t="s">
        <v>60</v>
      </c>
      <c r="K143" s="100">
        <v>0.3558338376928657</v>
      </c>
      <c r="L143" s="100">
        <v>-0.0004911648228885636</v>
      </c>
      <c r="M143" s="100">
        <v>-0.08215571570884939</v>
      </c>
      <c r="N143" s="100">
        <v>-0.0005229987646871825</v>
      </c>
      <c r="O143" s="100">
        <v>0.014624540584246093</v>
      </c>
      <c r="P143" s="100">
        <v>-5.631237279578473E-05</v>
      </c>
      <c r="Q143" s="100">
        <v>-0.0015963479229606533</v>
      </c>
      <c r="R143" s="100">
        <v>-4.20428895550375E-05</v>
      </c>
      <c r="S143" s="100">
        <v>0.000218772572332143</v>
      </c>
      <c r="T143" s="100">
        <v>-4.014860861562862E-06</v>
      </c>
      <c r="U143" s="100">
        <v>-2.8150569472468598E-05</v>
      </c>
      <c r="V143" s="100">
        <v>-3.3133074486876497E-06</v>
      </c>
      <c r="W143" s="100">
        <v>1.4444515563878632E-05</v>
      </c>
      <c r="X143" s="100">
        <v>67.5</v>
      </c>
    </row>
    <row r="144" spans="1:24" s="100" customFormat="1" ht="12.75">
      <c r="A144" s="100">
        <v>1778</v>
      </c>
      <c r="B144" s="100">
        <v>100.83999633789062</v>
      </c>
      <c r="C144" s="100">
        <v>110.04000091552734</v>
      </c>
      <c r="D144" s="100">
        <v>9.599655151367188</v>
      </c>
      <c r="E144" s="100">
        <v>9.745560646057129</v>
      </c>
      <c r="F144" s="100">
        <v>19.291445745678086</v>
      </c>
      <c r="G144" s="100" t="s">
        <v>58</v>
      </c>
      <c r="H144" s="100">
        <v>14.445907890052418</v>
      </c>
      <c r="I144" s="100">
        <v>47.78590422794304</v>
      </c>
      <c r="J144" s="100" t="s">
        <v>61</v>
      </c>
      <c r="K144" s="100">
        <v>0.7721284857513389</v>
      </c>
      <c r="L144" s="100">
        <v>-0.09033176897475924</v>
      </c>
      <c r="M144" s="100">
        <v>0.18373696849936558</v>
      </c>
      <c r="N144" s="100">
        <v>-0.05057350498623267</v>
      </c>
      <c r="O144" s="100">
        <v>0.030854284393258897</v>
      </c>
      <c r="P144" s="100">
        <v>-0.0025907233030242147</v>
      </c>
      <c r="Q144" s="100">
        <v>0.003837384628622199</v>
      </c>
      <c r="R144" s="100">
        <v>-0.0007773429433544754</v>
      </c>
      <c r="S144" s="100">
        <v>0.00039093225557022956</v>
      </c>
      <c r="T144" s="100">
        <v>-3.790439181623279E-05</v>
      </c>
      <c r="U144" s="100">
        <v>8.643303568888547E-05</v>
      </c>
      <c r="V144" s="100">
        <v>-2.870692442097803E-05</v>
      </c>
      <c r="W144" s="100">
        <v>2.3913019544190115E-05</v>
      </c>
      <c r="X144" s="100">
        <v>67.5</v>
      </c>
    </row>
    <row r="145" ht="12.75" hidden="1">
      <c r="A145" s="24" t="s">
        <v>93</v>
      </c>
    </row>
    <row r="146" spans="1:24" ht="12.75" hidden="1">
      <c r="A146" s="24">
        <v>1780</v>
      </c>
      <c r="B146" s="24">
        <v>98.36</v>
      </c>
      <c r="C146" s="24">
        <v>111.66</v>
      </c>
      <c r="D146" s="24">
        <v>9.311207256057621</v>
      </c>
      <c r="E146" s="24">
        <v>9.37472118127944</v>
      </c>
      <c r="F146" s="24">
        <v>18.495604109898263</v>
      </c>
      <c r="G146" s="24" t="s">
        <v>59</v>
      </c>
      <c r="H146" s="24">
        <v>16.36890701936914</v>
      </c>
      <c r="I146" s="24">
        <v>47.22890701936914</v>
      </c>
      <c r="J146" s="24" t="s">
        <v>73</v>
      </c>
      <c r="K146" s="24">
        <v>0.9301440321217137</v>
      </c>
      <c r="M146" s="24" t="s">
        <v>68</v>
      </c>
      <c r="N146" s="24">
        <v>0.8522446529351714</v>
      </c>
      <c r="X146" s="24">
        <v>67.5</v>
      </c>
    </row>
    <row r="147" spans="1:24" ht="12.75" hidden="1">
      <c r="A147" s="24">
        <v>1777</v>
      </c>
      <c r="B147" s="24">
        <v>125.5</v>
      </c>
      <c r="C147" s="24">
        <v>129.8000030517578</v>
      </c>
      <c r="D147" s="24">
        <v>8.930282592773438</v>
      </c>
      <c r="E147" s="24">
        <v>9.39876937866211</v>
      </c>
      <c r="F147" s="24">
        <v>19.634371849009796</v>
      </c>
      <c r="G147" s="24" t="s">
        <v>56</v>
      </c>
      <c r="H147" s="24">
        <v>-5.664951757953645</v>
      </c>
      <c r="I147" s="24">
        <v>52.335048242046355</v>
      </c>
      <c r="J147" s="24" t="s">
        <v>62</v>
      </c>
      <c r="K147" s="24">
        <v>0.24452023800004064</v>
      </c>
      <c r="L147" s="24">
        <v>0.9292848790743262</v>
      </c>
      <c r="M147" s="24">
        <v>0.057886580857912255</v>
      </c>
      <c r="N147" s="24">
        <v>0.05121842033745305</v>
      </c>
      <c r="O147" s="24">
        <v>0.00982007780697775</v>
      </c>
      <c r="P147" s="24">
        <v>0.026658198396884433</v>
      </c>
      <c r="Q147" s="24">
        <v>0.0011954069102378976</v>
      </c>
      <c r="R147" s="24">
        <v>0.0007883496814161844</v>
      </c>
      <c r="S147" s="24">
        <v>0.00012881792094452372</v>
      </c>
      <c r="T147" s="24">
        <v>0.00039225865147059864</v>
      </c>
      <c r="U147" s="24">
        <v>2.617266109186749E-05</v>
      </c>
      <c r="V147" s="24">
        <v>2.9248220674600228E-05</v>
      </c>
      <c r="W147" s="24">
        <v>8.029407428470252E-06</v>
      </c>
      <c r="X147" s="24">
        <v>67.5</v>
      </c>
    </row>
    <row r="148" spans="1:24" ht="12.75" hidden="1">
      <c r="A148" s="24">
        <v>1778</v>
      </c>
      <c r="B148" s="24">
        <v>100.83999633789062</v>
      </c>
      <c r="C148" s="24">
        <v>110.04000091552734</v>
      </c>
      <c r="D148" s="24">
        <v>9.599655151367188</v>
      </c>
      <c r="E148" s="24">
        <v>9.745560646057129</v>
      </c>
      <c r="F148" s="24">
        <v>19.089333349185626</v>
      </c>
      <c r="G148" s="24" t="s">
        <v>57</v>
      </c>
      <c r="H148" s="24">
        <v>13.945265079275394</v>
      </c>
      <c r="I148" s="24">
        <v>47.28526141716602</v>
      </c>
      <c r="J148" s="24" t="s">
        <v>60</v>
      </c>
      <c r="K148" s="24">
        <v>0.09233791711325692</v>
      </c>
      <c r="L148" s="24">
        <v>0.005056832233907389</v>
      </c>
      <c r="M148" s="24">
        <v>-0.022467218391067568</v>
      </c>
      <c r="N148" s="24">
        <v>-0.0005299247259300528</v>
      </c>
      <c r="O148" s="24">
        <v>0.003609919565179964</v>
      </c>
      <c r="P148" s="24">
        <v>0.0005785268115525402</v>
      </c>
      <c r="Q148" s="24">
        <v>-0.0004926788494879878</v>
      </c>
      <c r="R148" s="24">
        <v>-4.257122790767363E-05</v>
      </c>
      <c r="S148" s="24">
        <v>3.919480782741659E-05</v>
      </c>
      <c r="T148" s="24">
        <v>4.119427168217321E-05</v>
      </c>
      <c r="U148" s="24">
        <v>-1.2655997063586096E-05</v>
      </c>
      <c r="V148" s="24">
        <v>-3.3569310389015596E-06</v>
      </c>
      <c r="W148" s="24">
        <v>2.1966446736390817E-06</v>
      </c>
      <c r="X148" s="24">
        <v>67.5</v>
      </c>
    </row>
    <row r="149" spans="1:24" ht="12.75" hidden="1">
      <c r="A149" s="24">
        <v>1779</v>
      </c>
      <c r="B149" s="24">
        <v>137.4600067138672</v>
      </c>
      <c r="C149" s="24">
        <v>128.55999755859375</v>
      </c>
      <c r="D149" s="24">
        <v>9.032682418823242</v>
      </c>
      <c r="E149" s="24">
        <v>9.852449417114258</v>
      </c>
      <c r="F149" s="24">
        <v>22.156582749019993</v>
      </c>
      <c r="G149" s="24" t="s">
        <v>58</v>
      </c>
      <c r="H149" s="24">
        <v>-11.542231585947249</v>
      </c>
      <c r="I149" s="24">
        <v>58.41777512791994</v>
      </c>
      <c r="J149" s="24" t="s">
        <v>61</v>
      </c>
      <c r="K149" s="24">
        <v>-0.2264152288490812</v>
      </c>
      <c r="L149" s="24">
        <v>0.9292711202463698</v>
      </c>
      <c r="M149" s="24">
        <v>-0.053348667660848746</v>
      </c>
      <c r="N149" s="24">
        <v>-0.05121567886544971</v>
      </c>
      <c r="O149" s="24">
        <v>-0.009132491930904063</v>
      </c>
      <c r="P149" s="24">
        <v>0.02665192016527077</v>
      </c>
      <c r="Q149" s="24">
        <v>-0.0010891580382624505</v>
      </c>
      <c r="R149" s="24">
        <v>-0.0007871994097707597</v>
      </c>
      <c r="S149" s="24">
        <v>-0.00012271032473203485</v>
      </c>
      <c r="T149" s="24">
        <v>0.0003900895815503253</v>
      </c>
      <c r="U149" s="24">
        <v>-2.290925417721525E-05</v>
      </c>
      <c r="V149" s="24">
        <v>-2.9054938076515867E-05</v>
      </c>
      <c r="W149" s="24">
        <v>-7.723091080011053E-06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1780</v>
      </c>
      <c r="B151" s="24">
        <v>98.36</v>
      </c>
      <c r="C151" s="24">
        <v>111.66</v>
      </c>
      <c r="D151" s="24">
        <v>9.311207256057621</v>
      </c>
      <c r="E151" s="24">
        <v>9.37472118127944</v>
      </c>
      <c r="F151" s="24">
        <v>14.696368954086976</v>
      </c>
      <c r="G151" s="24" t="s">
        <v>59</v>
      </c>
      <c r="H151" s="24">
        <v>6.667481596746562</v>
      </c>
      <c r="I151" s="24">
        <v>37.52748159674656</v>
      </c>
      <c r="J151" s="24" t="s">
        <v>73</v>
      </c>
      <c r="K151" s="24">
        <v>1.0790488067579045</v>
      </c>
      <c r="M151" s="24" t="s">
        <v>68</v>
      </c>
      <c r="N151" s="24">
        <v>0.5741868599466875</v>
      </c>
      <c r="X151" s="24">
        <v>67.5</v>
      </c>
    </row>
    <row r="152" spans="1:24" ht="12.75" hidden="1">
      <c r="A152" s="24">
        <v>1779</v>
      </c>
      <c r="B152" s="24">
        <v>137.4600067138672</v>
      </c>
      <c r="C152" s="24">
        <v>128.55999755859375</v>
      </c>
      <c r="D152" s="24">
        <v>9.032682418823242</v>
      </c>
      <c r="E152" s="24">
        <v>9.852449417114258</v>
      </c>
      <c r="F152" s="24">
        <v>22.055469783523836</v>
      </c>
      <c r="G152" s="24" t="s">
        <v>56</v>
      </c>
      <c r="H152" s="24">
        <v>-11.808824794285442</v>
      </c>
      <c r="I152" s="24">
        <v>58.15118191958175</v>
      </c>
      <c r="J152" s="24" t="s">
        <v>62</v>
      </c>
      <c r="K152" s="24">
        <v>0.994226820123588</v>
      </c>
      <c r="L152" s="24">
        <v>0.175603111268395</v>
      </c>
      <c r="M152" s="24">
        <v>0.2353698717699598</v>
      </c>
      <c r="N152" s="24">
        <v>0.05178856120684541</v>
      </c>
      <c r="O152" s="24">
        <v>0.03993023280632563</v>
      </c>
      <c r="P152" s="24">
        <v>0.005037572051064697</v>
      </c>
      <c r="Q152" s="24">
        <v>0.004860389623528006</v>
      </c>
      <c r="R152" s="24">
        <v>0.0007971109521589411</v>
      </c>
      <c r="S152" s="24">
        <v>0.0005239014745382415</v>
      </c>
      <c r="T152" s="24">
        <v>7.413389282688133E-05</v>
      </c>
      <c r="U152" s="24">
        <v>0.00010630224030121194</v>
      </c>
      <c r="V152" s="24">
        <v>2.958427822209764E-05</v>
      </c>
      <c r="W152" s="24">
        <v>3.267316601441925E-05</v>
      </c>
      <c r="X152" s="24">
        <v>67.5</v>
      </c>
    </row>
    <row r="153" spans="1:24" ht="12.75" hidden="1">
      <c r="A153" s="24">
        <v>1777</v>
      </c>
      <c r="B153" s="24">
        <v>125.5</v>
      </c>
      <c r="C153" s="24">
        <v>129.8000030517578</v>
      </c>
      <c r="D153" s="24">
        <v>8.930282592773438</v>
      </c>
      <c r="E153" s="24">
        <v>9.39876937866211</v>
      </c>
      <c r="F153" s="24">
        <v>23.428752281355717</v>
      </c>
      <c r="G153" s="24" t="s">
        <v>57</v>
      </c>
      <c r="H153" s="24">
        <v>4.44889779641931</v>
      </c>
      <c r="I153" s="24">
        <v>62.44889779641931</v>
      </c>
      <c r="J153" s="24" t="s">
        <v>60</v>
      </c>
      <c r="K153" s="24">
        <v>0.08918439297881876</v>
      </c>
      <c r="L153" s="24">
        <v>0.0009556717888002958</v>
      </c>
      <c r="M153" s="24">
        <v>-0.018447306437353123</v>
      </c>
      <c r="N153" s="24">
        <v>-0.0005357743819967367</v>
      </c>
      <c r="O153" s="24">
        <v>0.004010468866351903</v>
      </c>
      <c r="P153" s="24">
        <v>0.00010926851016914902</v>
      </c>
      <c r="Q153" s="24">
        <v>-0.0002536362444419285</v>
      </c>
      <c r="R153" s="24">
        <v>-4.3066480459924915E-05</v>
      </c>
      <c r="S153" s="24">
        <v>8.770587062439833E-05</v>
      </c>
      <c r="T153" s="24">
        <v>7.780076105319634E-06</v>
      </c>
      <c r="U153" s="24">
        <v>2.878921686630095E-06</v>
      </c>
      <c r="V153" s="24">
        <v>-3.395751478327098E-06</v>
      </c>
      <c r="W153" s="24">
        <v>6.5395598220773224E-06</v>
      </c>
      <c r="X153" s="24">
        <v>67.5</v>
      </c>
    </row>
    <row r="154" spans="1:24" ht="12.75" hidden="1">
      <c r="A154" s="24">
        <v>1778</v>
      </c>
      <c r="B154" s="24">
        <v>100.83999633789062</v>
      </c>
      <c r="C154" s="24">
        <v>110.04000091552734</v>
      </c>
      <c r="D154" s="24">
        <v>9.599655151367188</v>
      </c>
      <c r="E154" s="24">
        <v>9.745560646057129</v>
      </c>
      <c r="F154" s="24">
        <v>19.089333349185626</v>
      </c>
      <c r="G154" s="24" t="s">
        <v>58</v>
      </c>
      <c r="H154" s="24">
        <v>13.945265079275394</v>
      </c>
      <c r="I154" s="24">
        <v>47.28526141716602</v>
      </c>
      <c r="J154" s="24" t="s">
        <v>61</v>
      </c>
      <c r="K154" s="24">
        <v>0.9902187202341011</v>
      </c>
      <c r="L154" s="24">
        <v>0.17560051075829025</v>
      </c>
      <c r="M154" s="24">
        <v>0.23464584680367498</v>
      </c>
      <c r="N154" s="24">
        <v>-0.051785789727364105</v>
      </c>
      <c r="O154" s="24">
        <v>0.03972832278663908</v>
      </c>
      <c r="P154" s="24">
        <v>0.005036386855907079</v>
      </c>
      <c r="Q154" s="24">
        <v>0.004853767191368381</v>
      </c>
      <c r="R154" s="24">
        <v>-0.0007959466994168193</v>
      </c>
      <c r="S154" s="24">
        <v>0.0005165079237353092</v>
      </c>
      <c r="T154" s="24">
        <v>7.372451750579968E-05</v>
      </c>
      <c r="U154" s="24">
        <v>0.00010626324907031057</v>
      </c>
      <c r="V154" s="24">
        <v>-2.9388745972224127E-05</v>
      </c>
      <c r="W154" s="24">
        <v>3.201202796980025E-05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1780</v>
      </c>
      <c r="B156" s="24">
        <v>98.36</v>
      </c>
      <c r="C156" s="24">
        <v>111.66</v>
      </c>
      <c r="D156" s="24">
        <v>9.311207256057621</v>
      </c>
      <c r="E156" s="24">
        <v>9.37472118127944</v>
      </c>
      <c r="F156" s="24">
        <v>18.314799442021336</v>
      </c>
      <c r="G156" s="24" t="s">
        <v>59</v>
      </c>
      <c r="H156" s="24">
        <v>15.907218566421697</v>
      </c>
      <c r="I156" s="24">
        <v>46.7672185664217</v>
      </c>
      <c r="J156" s="24" t="s">
        <v>73</v>
      </c>
      <c r="K156" s="24">
        <v>0.9379328144407324</v>
      </c>
      <c r="M156" s="24" t="s">
        <v>68</v>
      </c>
      <c r="N156" s="24">
        <v>0.8587097336248702</v>
      </c>
      <c r="X156" s="24">
        <v>67.5</v>
      </c>
    </row>
    <row r="157" spans="1:24" ht="12.75" hidden="1">
      <c r="A157" s="24">
        <v>1779</v>
      </c>
      <c r="B157" s="24">
        <v>137.4600067138672</v>
      </c>
      <c r="C157" s="24">
        <v>128.55999755859375</v>
      </c>
      <c r="D157" s="24">
        <v>9.032682418823242</v>
      </c>
      <c r="E157" s="24">
        <v>9.852449417114258</v>
      </c>
      <c r="F157" s="24">
        <v>22.055469783523836</v>
      </c>
      <c r="G157" s="24" t="s">
        <v>56</v>
      </c>
      <c r="H157" s="24">
        <v>-11.808824794285442</v>
      </c>
      <c r="I157" s="24">
        <v>58.15118191958175</v>
      </c>
      <c r="J157" s="24" t="s">
        <v>62</v>
      </c>
      <c r="K157" s="24">
        <v>0.24835471762430777</v>
      </c>
      <c r="L157" s="24">
        <v>0.9324098275523349</v>
      </c>
      <c r="M157" s="24">
        <v>0.05879468450614738</v>
      </c>
      <c r="N157" s="24">
        <v>0.050898356493084815</v>
      </c>
      <c r="O157" s="24">
        <v>0.009974627960538749</v>
      </c>
      <c r="P157" s="24">
        <v>0.026747897143156823</v>
      </c>
      <c r="Q157" s="24">
        <v>0.0012140654618498599</v>
      </c>
      <c r="R157" s="24">
        <v>0.0007834013558989771</v>
      </c>
      <c r="S157" s="24">
        <v>0.00013091217396643878</v>
      </c>
      <c r="T157" s="24">
        <v>0.00039358251740785084</v>
      </c>
      <c r="U157" s="24">
        <v>2.6542019179857895E-05</v>
      </c>
      <c r="V157" s="24">
        <v>2.9065731234278434E-05</v>
      </c>
      <c r="W157" s="24">
        <v>8.171925670125582E-06</v>
      </c>
      <c r="X157" s="24">
        <v>67.5</v>
      </c>
    </row>
    <row r="158" spans="1:24" ht="12.75" hidden="1">
      <c r="A158" s="24">
        <v>1778</v>
      </c>
      <c r="B158" s="24">
        <v>100.83999633789062</v>
      </c>
      <c r="C158" s="24">
        <v>110.04000091552734</v>
      </c>
      <c r="D158" s="24">
        <v>9.599655151367188</v>
      </c>
      <c r="E158" s="24">
        <v>9.745560646057129</v>
      </c>
      <c r="F158" s="24">
        <v>19.291445745678086</v>
      </c>
      <c r="G158" s="24" t="s">
        <v>57</v>
      </c>
      <c r="H158" s="24">
        <v>14.445907890052418</v>
      </c>
      <c r="I158" s="24">
        <v>47.78590422794304</v>
      </c>
      <c r="J158" s="24" t="s">
        <v>60</v>
      </c>
      <c r="K158" s="24">
        <v>0.0571454553389351</v>
      </c>
      <c r="L158" s="24">
        <v>0.005073664024659977</v>
      </c>
      <c r="M158" s="24">
        <v>-0.012876908342606064</v>
      </c>
      <c r="N158" s="24">
        <v>-0.0005267121935779018</v>
      </c>
      <c r="O158" s="24">
        <v>0.002399380154192679</v>
      </c>
      <c r="P158" s="24">
        <v>0.0005804502421250511</v>
      </c>
      <c r="Q158" s="24">
        <v>-0.00023470944736377633</v>
      </c>
      <c r="R158" s="24">
        <v>-4.2314513660872824E-05</v>
      </c>
      <c r="S158" s="24">
        <v>4.001710206465845E-05</v>
      </c>
      <c r="T158" s="24">
        <v>4.133291995195793E-05</v>
      </c>
      <c r="U158" s="24">
        <v>-3.077311037418736E-06</v>
      </c>
      <c r="V158" s="24">
        <v>-3.3364015334887608E-06</v>
      </c>
      <c r="W158" s="24">
        <v>2.760935674866308E-06</v>
      </c>
      <c r="X158" s="24">
        <v>67.5</v>
      </c>
    </row>
    <row r="159" spans="1:24" ht="12.75" hidden="1">
      <c r="A159" s="24">
        <v>1777</v>
      </c>
      <c r="B159" s="24">
        <v>125.5</v>
      </c>
      <c r="C159" s="24">
        <v>129.8000030517578</v>
      </c>
      <c r="D159" s="24">
        <v>8.930282592773438</v>
      </c>
      <c r="E159" s="24">
        <v>9.39876937866211</v>
      </c>
      <c r="F159" s="24">
        <v>19.68905055921947</v>
      </c>
      <c r="G159" s="24" t="s">
        <v>58</v>
      </c>
      <c r="H159" s="24">
        <v>-5.51920668606428</v>
      </c>
      <c r="I159" s="24">
        <v>52.48079331393571</v>
      </c>
      <c r="J159" s="24" t="s">
        <v>61</v>
      </c>
      <c r="K159" s="24">
        <v>0.24169084115943537</v>
      </c>
      <c r="L159" s="24">
        <v>0.9323960233986093</v>
      </c>
      <c r="M159" s="24">
        <v>0.05736723941164965</v>
      </c>
      <c r="N159" s="24">
        <v>-0.05089563112844054</v>
      </c>
      <c r="O159" s="24">
        <v>0.009681744565254122</v>
      </c>
      <c r="P159" s="24">
        <v>0.026741598289880018</v>
      </c>
      <c r="Q159" s="24">
        <v>0.0011911617946252743</v>
      </c>
      <c r="R159" s="24">
        <v>-0.0007822577365280574</v>
      </c>
      <c r="S159" s="24">
        <v>0.00012464601411583864</v>
      </c>
      <c r="T159" s="24">
        <v>0.0003914061672193557</v>
      </c>
      <c r="U159" s="24">
        <v>2.636302218871966E-05</v>
      </c>
      <c r="V159" s="24">
        <v>-2.8873606580935518E-05</v>
      </c>
      <c r="W159" s="24">
        <v>7.69139801059001E-06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1780</v>
      </c>
      <c r="B161" s="24">
        <v>98.36</v>
      </c>
      <c r="C161" s="24">
        <v>111.66</v>
      </c>
      <c r="D161" s="24">
        <v>9.311207256057621</v>
      </c>
      <c r="E161" s="24">
        <v>9.37472118127944</v>
      </c>
      <c r="F161" s="24">
        <v>18.495604109898263</v>
      </c>
      <c r="G161" s="24" t="s">
        <v>59</v>
      </c>
      <c r="H161" s="24">
        <v>16.36890701936914</v>
      </c>
      <c r="I161" s="24">
        <v>47.22890701936914</v>
      </c>
      <c r="J161" s="24" t="s">
        <v>73</v>
      </c>
      <c r="K161" s="24">
        <v>0.8661931169130349</v>
      </c>
      <c r="M161" s="24" t="s">
        <v>68</v>
      </c>
      <c r="N161" s="24">
        <v>0.46259307125039906</v>
      </c>
      <c r="X161" s="24">
        <v>67.5</v>
      </c>
    </row>
    <row r="162" spans="1:24" ht="12.75" hidden="1">
      <c r="A162" s="24">
        <v>1778</v>
      </c>
      <c r="B162" s="24">
        <v>100.83999633789062</v>
      </c>
      <c r="C162" s="24">
        <v>110.04000091552734</v>
      </c>
      <c r="D162" s="24">
        <v>9.599655151367188</v>
      </c>
      <c r="E162" s="24">
        <v>9.745560646057129</v>
      </c>
      <c r="F162" s="24">
        <v>15.454591563356948</v>
      </c>
      <c r="G162" s="24" t="s">
        <v>56</v>
      </c>
      <c r="H162" s="24">
        <v>4.941822560726777</v>
      </c>
      <c r="I162" s="24">
        <v>38.2818188986174</v>
      </c>
      <c r="J162" s="24" t="s">
        <v>62</v>
      </c>
      <c r="K162" s="24">
        <v>0.8892642272428546</v>
      </c>
      <c r="L162" s="24">
        <v>0.16453065363495167</v>
      </c>
      <c r="M162" s="24">
        <v>0.21052077669983002</v>
      </c>
      <c r="N162" s="24">
        <v>0.05191679280509328</v>
      </c>
      <c r="O162" s="24">
        <v>0.03571436314691474</v>
      </c>
      <c r="P162" s="24">
        <v>0.004719768787213158</v>
      </c>
      <c r="Q162" s="24">
        <v>0.004347241545466451</v>
      </c>
      <c r="R162" s="24">
        <v>0.000799158594677944</v>
      </c>
      <c r="S162" s="24">
        <v>0.0004685719798350617</v>
      </c>
      <c r="T162" s="24">
        <v>6.946577607141124E-05</v>
      </c>
      <c r="U162" s="24">
        <v>9.508665978076506E-05</v>
      </c>
      <c r="V162" s="24">
        <v>2.966446353983541E-05</v>
      </c>
      <c r="W162" s="24">
        <v>2.921705296103195E-05</v>
      </c>
      <c r="X162" s="24">
        <v>67.5</v>
      </c>
    </row>
    <row r="163" spans="1:24" ht="12.75" hidden="1">
      <c r="A163" s="24">
        <v>1777</v>
      </c>
      <c r="B163" s="24">
        <v>125.5</v>
      </c>
      <c r="C163" s="24">
        <v>129.8000030517578</v>
      </c>
      <c r="D163" s="24">
        <v>8.930282592773438</v>
      </c>
      <c r="E163" s="24">
        <v>9.39876937866211</v>
      </c>
      <c r="F163" s="24">
        <v>19.68905055921947</v>
      </c>
      <c r="G163" s="24" t="s">
        <v>57</v>
      </c>
      <c r="H163" s="24">
        <v>-5.51920668606428</v>
      </c>
      <c r="I163" s="24">
        <v>52.48079331393571</v>
      </c>
      <c r="J163" s="24" t="s">
        <v>60</v>
      </c>
      <c r="K163" s="24">
        <v>0.8407421082421745</v>
      </c>
      <c r="L163" s="24">
        <v>0.0008960031384089875</v>
      </c>
      <c r="M163" s="24">
        <v>-0.199800782760417</v>
      </c>
      <c r="N163" s="24">
        <v>-0.0005365690292829304</v>
      </c>
      <c r="O163" s="24">
        <v>0.03363812837743134</v>
      </c>
      <c r="P163" s="24">
        <v>0.00010233680617393191</v>
      </c>
      <c r="Q163" s="24">
        <v>-0.004160380076996036</v>
      </c>
      <c r="R163" s="24">
        <v>-4.3116846884635694E-05</v>
      </c>
      <c r="S163" s="24">
        <v>0.0004296966546469696</v>
      </c>
      <c r="T163" s="24">
        <v>7.274992285915306E-06</v>
      </c>
      <c r="U163" s="24">
        <v>-9.289747802300196E-05</v>
      </c>
      <c r="V163" s="24">
        <v>-3.3946130780223255E-06</v>
      </c>
      <c r="W163" s="24">
        <v>2.639203348748239E-05</v>
      </c>
      <c r="X163" s="24">
        <v>67.5</v>
      </c>
    </row>
    <row r="164" spans="1:24" ht="12.75" hidden="1">
      <c r="A164" s="24">
        <v>1779</v>
      </c>
      <c r="B164" s="24">
        <v>137.4600067138672</v>
      </c>
      <c r="C164" s="24">
        <v>128.55999755859375</v>
      </c>
      <c r="D164" s="24">
        <v>9.032682418823242</v>
      </c>
      <c r="E164" s="24">
        <v>9.852449417114258</v>
      </c>
      <c r="F164" s="24">
        <v>25.583869248114965</v>
      </c>
      <c r="G164" s="24" t="s">
        <v>58</v>
      </c>
      <c r="H164" s="24">
        <v>-2.5058899139923767</v>
      </c>
      <c r="I164" s="24">
        <v>67.45411679987481</v>
      </c>
      <c r="J164" s="24" t="s">
        <v>61</v>
      </c>
      <c r="K164" s="24">
        <v>-0.2897301732342265</v>
      </c>
      <c r="L164" s="24">
        <v>0.16452821388418584</v>
      </c>
      <c r="M164" s="24">
        <v>-0.06632227853914813</v>
      </c>
      <c r="N164" s="24">
        <v>-0.05191401996420427</v>
      </c>
      <c r="O164" s="24">
        <v>-0.011999668922647429</v>
      </c>
      <c r="P164" s="24">
        <v>0.00471865919333593</v>
      </c>
      <c r="Q164" s="24">
        <v>-0.0012608515652383467</v>
      </c>
      <c r="R164" s="24">
        <v>-0.000797994609607329</v>
      </c>
      <c r="S164" s="24">
        <v>-0.00018687023645233723</v>
      </c>
      <c r="T164" s="24">
        <v>6.908377908339498E-05</v>
      </c>
      <c r="U164" s="24">
        <v>-2.0286237828361112E-05</v>
      </c>
      <c r="V164" s="24">
        <v>-2.9469594485787283E-05</v>
      </c>
      <c r="W164" s="24">
        <v>-1.2533824321545048E-05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1780</v>
      </c>
      <c r="B166" s="24">
        <v>98.36</v>
      </c>
      <c r="C166" s="24">
        <v>111.66</v>
      </c>
      <c r="D166" s="24">
        <v>9.311207256057621</v>
      </c>
      <c r="E166" s="24">
        <v>9.37472118127944</v>
      </c>
      <c r="F166" s="24">
        <v>18.314799442021336</v>
      </c>
      <c r="G166" s="24" t="s">
        <v>59</v>
      </c>
      <c r="H166" s="24">
        <v>15.907218566421697</v>
      </c>
      <c r="I166" s="24">
        <v>46.7672185664217</v>
      </c>
      <c r="J166" s="24" t="s">
        <v>73</v>
      </c>
      <c r="K166" s="24">
        <v>1.1918680545422449</v>
      </c>
      <c r="M166" s="24" t="s">
        <v>68</v>
      </c>
      <c r="N166" s="24">
        <v>0.6237226285282081</v>
      </c>
      <c r="X166" s="24">
        <v>67.5</v>
      </c>
    </row>
    <row r="167" spans="1:24" ht="12.75" hidden="1">
      <c r="A167" s="24">
        <v>1778</v>
      </c>
      <c r="B167" s="24">
        <v>100.83999633789062</v>
      </c>
      <c r="C167" s="24">
        <v>110.04000091552734</v>
      </c>
      <c r="D167" s="24">
        <v>9.599655151367188</v>
      </c>
      <c r="E167" s="24">
        <v>9.745560646057129</v>
      </c>
      <c r="F167" s="24">
        <v>15.454591563356948</v>
      </c>
      <c r="G167" s="24" t="s">
        <v>56</v>
      </c>
      <c r="H167" s="24">
        <v>4.941822560726777</v>
      </c>
      <c r="I167" s="24">
        <v>38.2818188986174</v>
      </c>
      <c r="J167" s="24" t="s">
        <v>62</v>
      </c>
      <c r="K167" s="24">
        <v>1.055933957623486</v>
      </c>
      <c r="L167" s="24">
        <v>0.09828061329315027</v>
      </c>
      <c r="M167" s="24">
        <v>0.24997784941087678</v>
      </c>
      <c r="N167" s="24">
        <v>0.053753800531831146</v>
      </c>
      <c r="O167" s="24">
        <v>0.04240813588191331</v>
      </c>
      <c r="P167" s="24">
        <v>0.0028194397383364037</v>
      </c>
      <c r="Q167" s="24">
        <v>0.005162014561081058</v>
      </c>
      <c r="R167" s="24">
        <v>0.0008274415700642063</v>
      </c>
      <c r="S167" s="24">
        <v>0.0005563880296696774</v>
      </c>
      <c r="T167" s="24">
        <v>4.146130246965847E-05</v>
      </c>
      <c r="U167" s="24">
        <v>0.00011289684974473718</v>
      </c>
      <c r="V167" s="24">
        <v>3.071976203068012E-05</v>
      </c>
      <c r="W167" s="24">
        <v>3.469130969276664E-05</v>
      </c>
      <c r="X167" s="24">
        <v>67.5</v>
      </c>
    </row>
    <row r="168" spans="1:24" ht="12.75" hidden="1">
      <c r="A168" s="24">
        <v>1779</v>
      </c>
      <c r="B168" s="24">
        <v>137.4600067138672</v>
      </c>
      <c r="C168" s="24">
        <v>128.55999755859375</v>
      </c>
      <c r="D168" s="24">
        <v>9.032682418823242</v>
      </c>
      <c r="E168" s="24">
        <v>9.852449417114258</v>
      </c>
      <c r="F168" s="24">
        <v>22.156582749019993</v>
      </c>
      <c r="G168" s="24" t="s">
        <v>57</v>
      </c>
      <c r="H168" s="24">
        <v>-11.542231585947249</v>
      </c>
      <c r="I168" s="24">
        <v>58.41777512791994</v>
      </c>
      <c r="J168" s="24" t="s">
        <v>60</v>
      </c>
      <c r="K168" s="24">
        <v>1.0556819524273167</v>
      </c>
      <c r="L168" s="24">
        <v>-0.000533974651303301</v>
      </c>
      <c r="M168" s="24">
        <v>-0.24996412746203592</v>
      </c>
      <c r="N168" s="24">
        <v>-0.0005554356296187503</v>
      </c>
      <c r="O168" s="24">
        <v>0.04238555271500901</v>
      </c>
      <c r="P168" s="24">
        <v>-6.131774607425256E-05</v>
      </c>
      <c r="Q168" s="24">
        <v>-0.005161373254706626</v>
      </c>
      <c r="R168" s="24">
        <v>-4.4638765858181515E-05</v>
      </c>
      <c r="S168" s="24">
        <v>0.0005535965804915257</v>
      </c>
      <c r="T168" s="24">
        <v>-4.381070922488996E-06</v>
      </c>
      <c r="U168" s="24">
        <v>-0.0001123870137045957</v>
      </c>
      <c r="V168" s="24">
        <v>-3.51287035908874E-06</v>
      </c>
      <c r="W168" s="24">
        <v>3.4383079885864274E-05</v>
      </c>
      <c r="X168" s="24">
        <v>67.5</v>
      </c>
    </row>
    <row r="169" spans="1:24" ht="12.75" hidden="1">
      <c r="A169" s="24">
        <v>1777</v>
      </c>
      <c r="B169" s="24">
        <v>125.5</v>
      </c>
      <c r="C169" s="24">
        <v>129.8000030517578</v>
      </c>
      <c r="D169" s="24">
        <v>8.930282592773438</v>
      </c>
      <c r="E169" s="24">
        <v>9.39876937866211</v>
      </c>
      <c r="F169" s="24">
        <v>23.428752281355717</v>
      </c>
      <c r="G169" s="24" t="s">
        <v>58</v>
      </c>
      <c r="H169" s="24">
        <v>4.44889779641931</v>
      </c>
      <c r="I169" s="24">
        <v>62.44889779641931</v>
      </c>
      <c r="J169" s="24" t="s">
        <v>61</v>
      </c>
      <c r="K169" s="24">
        <v>-0.023068120461939835</v>
      </c>
      <c r="L169" s="24">
        <v>-0.0982791626966241</v>
      </c>
      <c r="M169" s="24">
        <v>-0.0026191941947942953</v>
      </c>
      <c r="N169" s="24">
        <v>-0.05375093080940311</v>
      </c>
      <c r="O169" s="24">
        <v>-0.0013838027395607388</v>
      </c>
      <c r="P169" s="24">
        <v>-0.002818772884098118</v>
      </c>
      <c r="Q169" s="24">
        <v>8.136617486402863E-05</v>
      </c>
      <c r="R169" s="24">
        <v>-0.0008262366080324554</v>
      </c>
      <c r="S169" s="24">
        <v>-5.56638628537001E-05</v>
      </c>
      <c r="T169" s="24">
        <v>-4.122918650728667E-05</v>
      </c>
      <c r="U169" s="24">
        <v>1.0717174667270233E-05</v>
      </c>
      <c r="V169" s="24">
        <v>-3.051824898420373E-05</v>
      </c>
      <c r="W169" s="24">
        <v>-4.614193944961596E-06</v>
      </c>
      <c r="X169" s="24">
        <v>67.5</v>
      </c>
    </row>
    <row r="170" s="100" customFormat="1" ht="12.75">
      <c r="A170" s="100" t="s">
        <v>110</v>
      </c>
    </row>
    <row r="171" spans="1:24" s="100" customFormat="1" ht="12.75">
      <c r="A171" s="100">
        <v>1780</v>
      </c>
      <c r="B171" s="100">
        <v>102.52</v>
      </c>
      <c r="C171" s="100">
        <v>119.82</v>
      </c>
      <c r="D171" s="100">
        <v>9.45538173063721</v>
      </c>
      <c r="E171" s="100">
        <v>9.53769347050617</v>
      </c>
      <c r="F171" s="100">
        <v>16.35126397636625</v>
      </c>
      <c r="G171" s="100" t="s">
        <v>59</v>
      </c>
      <c r="H171" s="100">
        <v>6.103835196979688</v>
      </c>
      <c r="I171" s="100">
        <v>41.123835196979684</v>
      </c>
      <c r="J171" s="100" t="s">
        <v>73</v>
      </c>
      <c r="K171" s="100">
        <v>0.23357970963686495</v>
      </c>
      <c r="M171" s="100" t="s">
        <v>68</v>
      </c>
      <c r="N171" s="100">
        <v>0.13843800222546793</v>
      </c>
      <c r="X171" s="100">
        <v>67.5</v>
      </c>
    </row>
    <row r="172" spans="1:24" s="100" customFormat="1" ht="12.75">
      <c r="A172" s="100">
        <v>1777</v>
      </c>
      <c r="B172" s="100">
        <v>127.9000015258789</v>
      </c>
      <c r="C172" s="100">
        <v>124</v>
      </c>
      <c r="D172" s="100">
        <v>8.547398567199707</v>
      </c>
      <c r="E172" s="100">
        <v>9.060843467712402</v>
      </c>
      <c r="F172" s="100">
        <v>21.34728489925217</v>
      </c>
      <c r="G172" s="100" t="s">
        <v>56</v>
      </c>
      <c r="H172" s="100">
        <v>-0.9443290636347683</v>
      </c>
      <c r="I172" s="100">
        <v>59.45567246224414</v>
      </c>
      <c r="J172" s="100" t="s">
        <v>62</v>
      </c>
      <c r="K172" s="100">
        <v>0.44573324825203264</v>
      </c>
      <c r="L172" s="100">
        <v>0.11904967136987253</v>
      </c>
      <c r="M172" s="100">
        <v>0.10552133343044678</v>
      </c>
      <c r="N172" s="100">
        <v>0.09620221843317052</v>
      </c>
      <c r="O172" s="100">
        <v>0.017901708583131535</v>
      </c>
      <c r="P172" s="100">
        <v>0.003415144180639481</v>
      </c>
      <c r="Q172" s="100">
        <v>0.002178961213184009</v>
      </c>
      <c r="R172" s="100">
        <v>0.0014807771571384743</v>
      </c>
      <c r="S172" s="100">
        <v>0.00023487008045543271</v>
      </c>
      <c r="T172" s="100">
        <v>5.0244468878175864E-05</v>
      </c>
      <c r="U172" s="100">
        <v>4.764588889850549E-05</v>
      </c>
      <c r="V172" s="100">
        <v>5.495211139603733E-05</v>
      </c>
      <c r="W172" s="100">
        <v>1.4650084310950765E-05</v>
      </c>
      <c r="X172" s="100">
        <v>67.5</v>
      </c>
    </row>
    <row r="173" spans="1:24" s="100" customFormat="1" ht="12.75">
      <c r="A173" s="100">
        <v>1779</v>
      </c>
      <c r="B173" s="100">
        <v>104.73999786376953</v>
      </c>
      <c r="C173" s="100">
        <v>114.04000091552734</v>
      </c>
      <c r="D173" s="100">
        <v>9.201796531677246</v>
      </c>
      <c r="E173" s="100">
        <v>9.79637336730957</v>
      </c>
      <c r="F173" s="100">
        <v>17.987200393015456</v>
      </c>
      <c r="G173" s="100" t="s">
        <v>57</v>
      </c>
      <c r="H173" s="100">
        <v>9.249283741611244</v>
      </c>
      <c r="I173" s="100">
        <v>46.489281605380775</v>
      </c>
      <c r="J173" s="100" t="s">
        <v>60</v>
      </c>
      <c r="K173" s="100">
        <v>-0.11931051495952971</v>
      </c>
      <c r="L173" s="100">
        <v>0.0006485938851103074</v>
      </c>
      <c r="M173" s="100">
        <v>0.029399173872716823</v>
      </c>
      <c r="N173" s="100">
        <v>-0.0009950478658768472</v>
      </c>
      <c r="O173" s="100">
        <v>-0.00460544961875438</v>
      </c>
      <c r="P173" s="100">
        <v>7.414436755078741E-05</v>
      </c>
      <c r="Q173" s="100">
        <v>0.000661817321282817</v>
      </c>
      <c r="R173" s="100">
        <v>-7.999042513878945E-05</v>
      </c>
      <c r="S173" s="100">
        <v>-4.493787337737629E-05</v>
      </c>
      <c r="T173" s="100">
        <v>5.276776345899141E-06</v>
      </c>
      <c r="U173" s="100">
        <v>1.8016651335277754E-05</v>
      </c>
      <c r="V173" s="100">
        <v>-6.311817632250138E-06</v>
      </c>
      <c r="W173" s="100">
        <v>-2.3185591788476607E-06</v>
      </c>
      <c r="X173" s="100">
        <v>67.5</v>
      </c>
    </row>
    <row r="174" spans="1:24" s="100" customFormat="1" ht="12.75">
      <c r="A174" s="100">
        <v>1778</v>
      </c>
      <c r="B174" s="100">
        <v>94.73999786376953</v>
      </c>
      <c r="C174" s="100">
        <v>114.23999786376953</v>
      </c>
      <c r="D174" s="100">
        <v>9.495938301086426</v>
      </c>
      <c r="E174" s="100">
        <v>9.57357120513916</v>
      </c>
      <c r="F174" s="100">
        <v>14.959078287391943</v>
      </c>
      <c r="G174" s="100" t="s">
        <v>58</v>
      </c>
      <c r="H174" s="100">
        <v>10.20951659792108</v>
      </c>
      <c r="I174" s="100">
        <v>37.44951446169061</v>
      </c>
      <c r="J174" s="100" t="s">
        <v>61</v>
      </c>
      <c r="K174" s="100">
        <v>0.42946842679922353</v>
      </c>
      <c r="L174" s="100">
        <v>0.1190479045563039</v>
      </c>
      <c r="M174" s="100">
        <v>0.10134318124344277</v>
      </c>
      <c r="N174" s="100">
        <v>-0.09619707225902495</v>
      </c>
      <c r="O174" s="100">
        <v>0.017299161945148685</v>
      </c>
      <c r="P174" s="100">
        <v>0.0034143392314350085</v>
      </c>
      <c r="Q174" s="100">
        <v>0.002076022591835254</v>
      </c>
      <c r="R174" s="100">
        <v>-0.0014786150685655876</v>
      </c>
      <c r="S174" s="100">
        <v>0.00023053100058226513</v>
      </c>
      <c r="T174" s="100">
        <v>4.9966611694664094E-05</v>
      </c>
      <c r="U174" s="100">
        <v>4.4108173886387126E-05</v>
      </c>
      <c r="V174" s="100">
        <v>-5.4588419147834936E-05</v>
      </c>
      <c r="W174" s="100">
        <v>1.4465450343910729E-05</v>
      </c>
      <c r="X174" s="100">
        <v>67.5</v>
      </c>
    </row>
    <row r="175" ht="12.75" hidden="1">
      <c r="A175" s="24" t="s">
        <v>88</v>
      </c>
    </row>
    <row r="176" spans="1:24" ht="12.75" hidden="1">
      <c r="A176" s="24">
        <v>1780</v>
      </c>
      <c r="B176" s="24">
        <v>102.52</v>
      </c>
      <c r="C176" s="24">
        <v>119.82</v>
      </c>
      <c r="D176" s="24">
        <v>9.45538173063721</v>
      </c>
      <c r="E176" s="24">
        <v>9.53769347050617</v>
      </c>
      <c r="F176" s="24">
        <v>16.497822442669946</v>
      </c>
      <c r="G176" s="24" t="s">
        <v>59</v>
      </c>
      <c r="H176" s="24">
        <v>6.472433381420139</v>
      </c>
      <c r="I176" s="24">
        <v>41.492433381420135</v>
      </c>
      <c r="J176" s="24" t="s">
        <v>73</v>
      </c>
      <c r="K176" s="24">
        <v>0.2473377909716053</v>
      </c>
      <c r="M176" s="24" t="s">
        <v>68</v>
      </c>
      <c r="N176" s="24">
        <v>0.17860968879982142</v>
      </c>
      <c r="X176" s="24">
        <v>67.5</v>
      </c>
    </row>
    <row r="177" spans="1:24" ht="12.75" hidden="1">
      <c r="A177" s="24">
        <v>1777</v>
      </c>
      <c r="B177" s="24">
        <v>127.9000015258789</v>
      </c>
      <c r="C177" s="24">
        <v>124</v>
      </c>
      <c r="D177" s="24">
        <v>8.547398567199707</v>
      </c>
      <c r="E177" s="24">
        <v>9.060843467712402</v>
      </c>
      <c r="F177" s="24">
        <v>21.34728489925217</v>
      </c>
      <c r="G177" s="24" t="s">
        <v>56</v>
      </c>
      <c r="H177" s="24">
        <v>-0.9443290636347683</v>
      </c>
      <c r="I177" s="24">
        <v>59.45567246224414</v>
      </c>
      <c r="J177" s="24" t="s">
        <v>62</v>
      </c>
      <c r="K177" s="24">
        <v>0.3721112085663623</v>
      </c>
      <c r="L177" s="24">
        <v>0.3024438387698126</v>
      </c>
      <c r="M177" s="24">
        <v>0.08809239122567182</v>
      </c>
      <c r="N177" s="24">
        <v>0.09661412454881257</v>
      </c>
      <c r="O177" s="24">
        <v>0.014944901289715484</v>
      </c>
      <c r="P177" s="24">
        <v>0.008676131866041794</v>
      </c>
      <c r="Q177" s="24">
        <v>0.0018190693150078438</v>
      </c>
      <c r="R177" s="24">
        <v>0.0014871123973327696</v>
      </c>
      <c r="S177" s="24">
        <v>0.00019606363008756435</v>
      </c>
      <c r="T177" s="24">
        <v>0.00012765105366872005</v>
      </c>
      <c r="U177" s="24">
        <v>3.9765566995980335E-05</v>
      </c>
      <c r="V177" s="24">
        <v>5.51832242052443E-05</v>
      </c>
      <c r="W177" s="24">
        <v>1.2226091533677269E-05</v>
      </c>
      <c r="X177" s="24">
        <v>67.5</v>
      </c>
    </row>
    <row r="178" spans="1:24" ht="12.75" hidden="1">
      <c r="A178" s="24">
        <v>1778</v>
      </c>
      <c r="B178" s="24">
        <v>94.73999786376953</v>
      </c>
      <c r="C178" s="24">
        <v>114.23999786376953</v>
      </c>
      <c r="D178" s="24">
        <v>9.495938301086426</v>
      </c>
      <c r="E178" s="24">
        <v>9.57357120513916</v>
      </c>
      <c r="F178" s="24">
        <v>16.322403379599788</v>
      </c>
      <c r="G178" s="24" t="s">
        <v>57</v>
      </c>
      <c r="H178" s="24">
        <v>13.62255193176616</v>
      </c>
      <c r="I178" s="24">
        <v>40.86254979553569</v>
      </c>
      <c r="J178" s="24" t="s">
        <v>60</v>
      </c>
      <c r="K178" s="24">
        <v>-0.2740312122773583</v>
      </c>
      <c r="L178" s="24">
        <v>0.0016464709117708567</v>
      </c>
      <c r="M178" s="24">
        <v>0.06554666064513684</v>
      </c>
      <c r="N178" s="24">
        <v>-0.0009994023903930932</v>
      </c>
      <c r="O178" s="24">
        <v>-0.010895967557944497</v>
      </c>
      <c r="P178" s="24">
        <v>0.00018834621680236235</v>
      </c>
      <c r="Q178" s="24">
        <v>0.001384979978350783</v>
      </c>
      <c r="R178" s="24">
        <v>-8.033690861881511E-05</v>
      </c>
      <c r="S178" s="24">
        <v>-0.00013353813675591982</v>
      </c>
      <c r="T178" s="24">
        <v>1.341061274524538E-05</v>
      </c>
      <c r="U178" s="24">
        <v>3.222333953379422E-05</v>
      </c>
      <c r="V178" s="24">
        <v>-6.340462772989282E-06</v>
      </c>
      <c r="W178" s="24">
        <v>-8.01869742904216E-06</v>
      </c>
      <c r="X178" s="24">
        <v>67.5</v>
      </c>
    </row>
    <row r="179" spans="1:24" ht="12.75" hidden="1">
      <c r="A179" s="24">
        <v>1779</v>
      </c>
      <c r="B179" s="24">
        <v>104.73999786376953</v>
      </c>
      <c r="C179" s="24">
        <v>114.04000091552734</v>
      </c>
      <c r="D179" s="24">
        <v>9.201796531677246</v>
      </c>
      <c r="E179" s="24">
        <v>9.79637336730957</v>
      </c>
      <c r="F179" s="24">
        <v>16.56483417238911</v>
      </c>
      <c r="G179" s="24" t="s">
        <v>58</v>
      </c>
      <c r="H179" s="24">
        <v>5.573070527110325</v>
      </c>
      <c r="I179" s="24">
        <v>42.813068390879856</v>
      </c>
      <c r="J179" s="24" t="s">
        <v>61</v>
      </c>
      <c r="K179" s="24">
        <v>0.25174122872211496</v>
      </c>
      <c r="L179" s="24">
        <v>0.30243935713355347</v>
      </c>
      <c r="M179" s="24">
        <v>0.05885494601244735</v>
      </c>
      <c r="N179" s="24">
        <v>-0.09660895536747897</v>
      </c>
      <c r="O179" s="24">
        <v>0.010228781234123671</v>
      </c>
      <c r="P179" s="24">
        <v>0.008674087263773757</v>
      </c>
      <c r="Q179" s="24">
        <v>0.0011793403378035413</v>
      </c>
      <c r="R179" s="24">
        <v>-0.001484940828253567</v>
      </c>
      <c r="S179" s="24">
        <v>0.00014355665458233043</v>
      </c>
      <c r="T179" s="24">
        <v>0.00012694466104776328</v>
      </c>
      <c r="U179" s="24">
        <v>2.330143145391748E-05</v>
      </c>
      <c r="V179" s="24">
        <v>-5.481775958127619E-05</v>
      </c>
      <c r="W179" s="24">
        <v>9.229182289419126E-06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1780</v>
      </c>
      <c r="B181" s="24">
        <v>102.52</v>
      </c>
      <c r="C181" s="24">
        <v>119.82</v>
      </c>
      <c r="D181" s="24">
        <v>9.45538173063721</v>
      </c>
      <c r="E181" s="24">
        <v>9.53769347050617</v>
      </c>
      <c r="F181" s="24">
        <v>16.35126397636625</v>
      </c>
      <c r="G181" s="24" t="s">
        <v>59</v>
      </c>
      <c r="H181" s="24">
        <v>6.103835196979688</v>
      </c>
      <c r="I181" s="24">
        <v>41.123835196979684</v>
      </c>
      <c r="J181" s="24" t="s">
        <v>73</v>
      </c>
      <c r="K181" s="24">
        <v>0.33076041502360404</v>
      </c>
      <c r="M181" s="24" t="s">
        <v>68</v>
      </c>
      <c r="N181" s="24">
        <v>0.24239017409253277</v>
      </c>
      <c r="X181" s="24">
        <v>67.5</v>
      </c>
    </row>
    <row r="182" spans="1:24" ht="12.75" hidden="1">
      <c r="A182" s="24">
        <v>1779</v>
      </c>
      <c r="B182" s="24">
        <v>104.73999786376953</v>
      </c>
      <c r="C182" s="24">
        <v>114.04000091552734</v>
      </c>
      <c r="D182" s="24">
        <v>9.201796531677246</v>
      </c>
      <c r="E182" s="24">
        <v>9.79637336730957</v>
      </c>
      <c r="F182" s="24">
        <v>17.630929449029875</v>
      </c>
      <c r="G182" s="24" t="s">
        <v>56</v>
      </c>
      <c r="H182" s="24">
        <v>8.328474506106652</v>
      </c>
      <c r="I182" s="24">
        <v>45.56847236987618</v>
      </c>
      <c r="J182" s="24" t="s">
        <v>62</v>
      </c>
      <c r="K182" s="24">
        <v>0.41419414772632257</v>
      </c>
      <c r="L182" s="24">
        <v>0.3739158743499848</v>
      </c>
      <c r="M182" s="24">
        <v>0.09805483083201753</v>
      </c>
      <c r="N182" s="24">
        <v>0.09683809391977834</v>
      </c>
      <c r="O182" s="24">
        <v>0.01663483501878233</v>
      </c>
      <c r="P182" s="24">
        <v>0.010726531101740055</v>
      </c>
      <c r="Q182" s="24">
        <v>0.002024786745382518</v>
      </c>
      <c r="R182" s="24">
        <v>0.0014906112996592906</v>
      </c>
      <c r="S182" s="24">
        <v>0.0002182460891390261</v>
      </c>
      <c r="T182" s="24">
        <v>0.0001578322772188332</v>
      </c>
      <c r="U182" s="24">
        <v>4.428182288974772E-05</v>
      </c>
      <c r="V182" s="24">
        <v>5.532616395184498E-05</v>
      </c>
      <c r="W182" s="24">
        <v>1.360908877223267E-05</v>
      </c>
      <c r="X182" s="24">
        <v>67.5</v>
      </c>
    </row>
    <row r="183" spans="1:24" ht="12.75" hidden="1">
      <c r="A183" s="24">
        <v>1777</v>
      </c>
      <c r="B183" s="24">
        <v>127.9000015258789</v>
      </c>
      <c r="C183" s="24">
        <v>124</v>
      </c>
      <c r="D183" s="24">
        <v>8.547398567199707</v>
      </c>
      <c r="E183" s="24">
        <v>9.060843467712402</v>
      </c>
      <c r="F183" s="24">
        <v>20.510868967770975</v>
      </c>
      <c r="G183" s="24" t="s">
        <v>57</v>
      </c>
      <c r="H183" s="24">
        <v>-3.273883941411782</v>
      </c>
      <c r="I183" s="24">
        <v>57.12611758446712</v>
      </c>
      <c r="J183" s="24" t="s">
        <v>60</v>
      </c>
      <c r="K183" s="24">
        <v>0.36147661267352627</v>
      </c>
      <c r="L183" s="24">
        <v>-0.0020334377024291096</v>
      </c>
      <c r="M183" s="24">
        <v>-0.0850248319827204</v>
      </c>
      <c r="N183" s="24">
        <v>-0.001001219195623664</v>
      </c>
      <c r="O183" s="24">
        <v>0.014604345174979366</v>
      </c>
      <c r="P183" s="24">
        <v>-0.00023279969142518653</v>
      </c>
      <c r="Q183" s="24">
        <v>-0.0017286717373416792</v>
      </c>
      <c r="R183" s="24">
        <v>-8.049351406140789E-05</v>
      </c>
      <c r="S183" s="24">
        <v>0.00019823091061674952</v>
      </c>
      <c r="T183" s="24">
        <v>-1.6587525074432026E-05</v>
      </c>
      <c r="U183" s="24">
        <v>-3.58602190034822E-05</v>
      </c>
      <c r="V183" s="24">
        <v>-6.348299222433292E-06</v>
      </c>
      <c r="W183" s="24">
        <v>1.2542080297228447E-05</v>
      </c>
      <c r="X183" s="24">
        <v>67.5</v>
      </c>
    </row>
    <row r="184" spans="1:24" ht="12.75" hidden="1">
      <c r="A184" s="24">
        <v>1778</v>
      </c>
      <c r="B184" s="24">
        <v>94.73999786376953</v>
      </c>
      <c r="C184" s="24">
        <v>114.23999786376953</v>
      </c>
      <c r="D184" s="24">
        <v>9.495938301086426</v>
      </c>
      <c r="E184" s="24">
        <v>9.57357120513916</v>
      </c>
      <c r="F184" s="24">
        <v>16.322403379599788</v>
      </c>
      <c r="G184" s="24" t="s">
        <v>58</v>
      </c>
      <c r="H184" s="24">
        <v>13.62255193176616</v>
      </c>
      <c r="I184" s="24">
        <v>40.86254979553569</v>
      </c>
      <c r="J184" s="24" t="s">
        <v>61</v>
      </c>
      <c r="K184" s="24">
        <v>0.20221634578047396</v>
      </c>
      <c r="L184" s="24">
        <v>-0.3739103451658217</v>
      </c>
      <c r="M184" s="24">
        <v>0.048841865195810664</v>
      </c>
      <c r="N184" s="24">
        <v>-0.09683291792638558</v>
      </c>
      <c r="O184" s="24">
        <v>0.007964347940174626</v>
      </c>
      <c r="P184" s="24">
        <v>-0.01072400455894481</v>
      </c>
      <c r="Q184" s="24">
        <v>0.00105425584598466</v>
      </c>
      <c r="R184" s="24">
        <v>-0.0014884363744769224</v>
      </c>
      <c r="S184" s="24">
        <v>9.13009392094845E-05</v>
      </c>
      <c r="T184" s="24">
        <v>-0.00015695821655455858</v>
      </c>
      <c r="U184" s="24">
        <v>2.597930968022976E-05</v>
      </c>
      <c r="V184" s="24">
        <v>-5.4960745215188666E-05</v>
      </c>
      <c r="W184" s="24">
        <v>5.282378160297057E-06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1780</v>
      </c>
      <c r="B186" s="24">
        <v>102.52</v>
      </c>
      <c r="C186" s="24">
        <v>119.82</v>
      </c>
      <c r="D186" s="24">
        <v>9.45538173063721</v>
      </c>
      <c r="E186" s="24">
        <v>9.53769347050617</v>
      </c>
      <c r="F186" s="24">
        <v>17.79875525628536</v>
      </c>
      <c r="G186" s="24" t="s">
        <v>59</v>
      </c>
      <c r="H186" s="24">
        <v>9.744311733258272</v>
      </c>
      <c r="I186" s="24">
        <v>44.76431173325827</v>
      </c>
      <c r="J186" s="24" t="s">
        <v>73</v>
      </c>
      <c r="K186" s="24">
        <v>0.3297936095312248</v>
      </c>
      <c r="M186" s="24" t="s">
        <v>68</v>
      </c>
      <c r="N186" s="24">
        <v>0.22071027229417917</v>
      </c>
      <c r="X186" s="24">
        <v>67.5</v>
      </c>
    </row>
    <row r="187" spans="1:24" ht="12.75" hidden="1">
      <c r="A187" s="24">
        <v>1779</v>
      </c>
      <c r="B187" s="24">
        <v>104.73999786376953</v>
      </c>
      <c r="C187" s="24">
        <v>114.04000091552734</v>
      </c>
      <c r="D187" s="24">
        <v>9.201796531677246</v>
      </c>
      <c r="E187" s="24">
        <v>9.79637336730957</v>
      </c>
      <c r="F187" s="24">
        <v>17.630929449029875</v>
      </c>
      <c r="G187" s="24" t="s">
        <v>56</v>
      </c>
      <c r="H187" s="24">
        <v>8.328474506106652</v>
      </c>
      <c r="I187" s="24">
        <v>45.56847236987618</v>
      </c>
      <c r="J187" s="24" t="s">
        <v>62</v>
      </c>
      <c r="K187" s="24">
        <v>0.46610350504142145</v>
      </c>
      <c r="L187" s="24">
        <v>0.3012736143310309</v>
      </c>
      <c r="M187" s="24">
        <v>0.1103436888642544</v>
      </c>
      <c r="N187" s="24">
        <v>0.09574473605694081</v>
      </c>
      <c r="O187" s="24">
        <v>0.018719462234122942</v>
      </c>
      <c r="P187" s="24">
        <v>0.008642473397462725</v>
      </c>
      <c r="Q187" s="24">
        <v>0.002278699908981614</v>
      </c>
      <c r="R187" s="24">
        <v>0.001473767681879986</v>
      </c>
      <c r="S187" s="24">
        <v>0.000245593338921027</v>
      </c>
      <c r="T187" s="24">
        <v>0.00012715562058568503</v>
      </c>
      <c r="U187" s="24">
        <v>4.985402339920881E-05</v>
      </c>
      <c r="V187" s="24">
        <v>5.468843128801109E-05</v>
      </c>
      <c r="W187" s="24">
        <v>1.530865562108147E-05</v>
      </c>
      <c r="X187" s="24">
        <v>67.5</v>
      </c>
    </row>
    <row r="188" spans="1:24" ht="12.75" hidden="1">
      <c r="A188" s="24">
        <v>1778</v>
      </c>
      <c r="B188" s="24">
        <v>94.73999786376953</v>
      </c>
      <c r="C188" s="24">
        <v>114.23999786376953</v>
      </c>
      <c r="D188" s="24">
        <v>9.495938301086426</v>
      </c>
      <c r="E188" s="24">
        <v>9.57357120513916</v>
      </c>
      <c r="F188" s="24">
        <v>14.959078287391943</v>
      </c>
      <c r="G188" s="24" t="s">
        <v>57</v>
      </c>
      <c r="H188" s="24">
        <v>10.20951659792108</v>
      </c>
      <c r="I188" s="24">
        <v>37.44951446169061</v>
      </c>
      <c r="J188" s="24" t="s">
        <v>60</v>
      </c>
      <c r="K188" s="24">
        <v>-0.019704496975586832</v>
      </c>
      <c r="L188" s="24">
        <v>0.0016403869753365365</v>
      </c>
      <c r="M188" s="24">
        <v>0.0034118051112538962</v>
      </c>
      <c r="N188" s="24">
        <v>-0.0009901826820332893</v>
      </c>
      <c r="O188" s="24">
        <v>-0.0009931315796478852</v>
      </c>
      <c r="P188" s="24">
        <v>0.00018762067704474839</v>
      </c>
      <c r="Q188" s="24">
        <v>1.0679452759648367E-05</v>
      </c>
      <c r="R188" s="24">
        <v>-7.959041027514531E-05</v>
      </c>
      <c r="S188" s="24">
        <v>-2.95353975691666E-05</v>
      </c>
      <c r="T188" s="24">
        <v>1.3354343962369435E-05</v>
      </c>
      <c r="U188" s="24">
        <v>-3.7352383017662135E-06</v>
      </c>
      <c r="V188" s="24">
        <v>-6.280182197601039E-06</v>
      </c>
      <c r="W188" s="24">
        <v>-2.3411493785385445E-06</v>
      </c>
      <c r="X188" s="24">
        <v>67.5</v>
      </c>
    </row>
    <row r="189" spans="1:24" ht="12.75" hidden="1">
      <c r="A189" s="24">
        <v>1777</v>
      </c>
      <c r="B189" s="24">
        <v>127.9000015258789</v>
      </c>
      <c r="C189" s="24">
        <v>124</v>
      </c>
      <c r="D189" s="24">
        <v>8.547398567199707</v>
      </c>
      <c r="E189" s="24">
        <v>9.060843467712402</v>
      </c>
      <c r="F189" s="24">
        <v>20.32876927233427</v>
      </c>
      <c r="G189" s="24" t="s">
        <v>58</v>
      </c>
      <c r="H189" s="24">
        <v>-3.7810613130755115</v>
      </c>
      <c r="I189" s="24">
        <v>56.618940212803395</v>
      </c>
      <c r="J189" s="24" t="s">
        <v>61</v>
      </c>
      <c r="K189" s="24">
        <v>-0.46568681558622366</v>
      </c>
      <c r="L189" s="24">
        <v>0.3012691484746719</v>
      </c>
      <c r="M189" s="24">
        <v>-0.11029093008064716</v>
      </c>
      <c r="N189" s="24">
        <v>-0.09573961573387195</v>
      </c>
      <c r="O189" s="24">
        <v>-0.018693099154507828</v>
      </c>
      <c r="P189" s="24">
        <v>0.008640436615553417</v>
      </c>
      <c r="Q189" s="24">
        <v>-0.0022786748834534446</v>
      </c>
      <c r="R189" s="24">
        <v>-0.0014716169837108233</v>
      </c>
      <c r="S189" s="24">
        <v>-0.00024381088657566074</v>
      </c>
      <c r="T189" s="24">
        <v>0.000126452415334249</v>
      </c>
      <c r="U189" s="24">
        <v>-4.971389789503412E-05</v>
      </c>
      <c r="V189" s="24">
        <v>-5.432664013454583E-05</v>
      </c>
      <c r="W189" s="24">
        <v>-1.5128580783148094E-05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1780</v>
      </c>
      <c r="B191" s="24">
        <v>102.52</v>
      </c>
      <c r="C191" s="24">
        <v>119.82</v>
      </c>
      <c r="D191" s="24">
        <v>9.45538173063721</v>
      </c>
      <c r="E191" s="24">
        <v>9.53769347050617</v>
      </c>
      <c r="F191" s="24">
        <v>16.497822442669946</v>
      </c>
      <c r="G191" s="24" t="s">
        <v>59</v>
      </c>
      <c r="H191" s="24">
        <v>6.472433381420139</v>
      </c>
      <c r="I191" s="24">
        <v>41.492433381420135</v>
      </c>
      <c r="J191" s="24" t="s">
        <v>73</v>
      </c>
      <c r="K191" s="24">
        <v>0.3318968072360857</v>
      </c>
      <c r="M191" s="24" t="s">
        <v>68</v>
      </c>
      <c r="N191" s="24">
        <v>0.2430242543747826</v>
      </c>
      <c r="X191" s="24">
        <v>67.5</v>
      </c>
    </row>
    <row r="192" spans="1:24" ht="12.75" hidden="1">
      <c r="A192" s="24">
        <v>1778</v>
      </c>
      <c r="B192" s="24">
        <v>94.73999786376953</v>
      </c>
      <c r="C192" s="24">
        <v>114.23999786376953</v>
      </c>
      <c r="D192" s="24">
        <v>9.495938301086426</v>
      </c>
      <c r="E192" s="24">
        <v>9.57357120513916</v>
      </c>
      <c r="F192" s="24">
        <v>15.916463531575205</v>
      </c>
      <c r="G192" s="24" t="s">
        <v>56</v>
      </c>
      <c r="H192" s="24">
        <v>12.606296122610722</v>
      </c>
      <c r="I192" s="24">
        <v>39.84629398638025</v>
      </c>
      <c r="J192" s="24" t="s">
        <v>62</v>
      </c>
      <c r="K192" s="24">
        <v>0.41497040957251163</v>
      </c>
      <c r="L192" s="24">
        <v>0.3747593357888589</v>
      </c>
      <c r="M192" s="24">
        <v>0.0982382804684916</v>
      </c>
      <c r="N192" s="24">
        <v>0.09592360726159663</v>
      </c>
      <c r="O192" s="24">
        <v>0.016666013864081824</v>
      </c>
      <c r="P192" s="24">
        <v>0.010750765047321214</v>
      </c>
      <c r="Q192" s="24">
        <v>0.0020286223176399186</v>
      </c>
      <c r="R192" s="24">
        <v>0.0014765504672175525</v>
      </c>
      <c r="S192" s="24">
        <v>0.0002186675871494806</v>
      </c>
      <c r="T192" s="24">
        <v>0.00015819138610264534</v>
      </c>
      <c r="U192" s="24">
        <v>4.4368836494042944E-05</v>
      </c>
      <c r="V192" s="24">
        <v>5.480360610854449E-05</v>
      </c>
      <c r="W192" s="24">
        <v>1.3632698692248273E-05</v>
      </c>
      <c r="X192" s="24">
        <v>67.5</v>
      </c>
    </row>
    <row r="193" spans="1:24" ht="12.75" hidden="1">
      <c r="A193" s="24">
        <v>1777</v>
      </c>
      <c r="B193" s="24">
        <v>127.9000015258789</v>
      </c>
      <c r="C193" s="24">
        <v>124</v>
      </c>
      <c r="D193" s="24">
        <v>8.547398567199707</v>
      </c>
      <c r="E193" s="24">
        <v>9.060843467712402</v>
      </c>
      <c r="F193" s="24">
        <v>20.32876927233427</v>
      </c>
      <c r="G193" s="24" t="s">
        <v>57</v>
      </c>
      <c r="H193" s="24">
        <v>-3.7810613130755115</v>
      </c>
      <c r="I193" s="24">
        <v>56.618940212803395</v>
      </c>
      <c r="J193" s="24" t="s">
        <v>60</v>
      </c>
      <c r="K193" s="24">
        <v>0.3938660544701904</v>
      </c>
      <c r="L193" s="24">
        <v>-0.002037916196934022</v>
      </c>
      <c r="M193" s="24">
        <v>-0.09358773348236074</v>
      </c>
      <c r="N193" s="24">
        <v>-0.0009916901813997313</v>
      </c>
      <c r="O193" s="24">
        <v>0.015760897331798376</v>
      </c>
      <c r="P193" s="24">
        <v>-0.00023331074403930185</v>
      </c>
      <c r="Q193" s="24">
        <v>-0.0019480881797682673</v>
      </c>
      <c r="R193" s="24">
        <v>-7.97262436483693E-05</v>
      </c>
      <c r="S193" s="24">
        <v>0.00020151436201837323</v>
      </c>
      <c r="T193" s="24">
        <v>-1.6625118923172007E-05</v>
      </c>
      <c r="U193" s="24">
        <v>-4.3453467280132454E-05</v>
      </c>
      <c r="V193" s="24">
        <v>-6.287885992578172E-06</v>
      </c>
      <c r="W193" s="24">
        <v>1.238121254389253E-05</v>
      </c>
      <c r="X193" s="24">
        <v>67.5</v>
      </c>
    </row>
    <row r="194" spans="1:24" ht="12.75" hidden="1">
      <c r="A194" s="24">
        <v>1779</v>
      </c>
      <c r="B194" s="24">
        <v>104.73999786376953</v>
      </c>
      <c r="C194" s="24">
        <v>114.04000091552734</v>
      </c>
      <c r="D194" s="24">
        <v>9.201796531677246</v>
      </c>
      <c r="E194" s="24">
        <v>9.79637336730957</v>
      </c>
      <c r="F194" s="24">
        <v>17.987200393015456</v>
      </c>
      <c r="G194" s="24" t="s">
        <v>58</v>
      </c>
      <c r="H194" s="24">
        <v>9.249283741611244</v>
      </c>
      <c r="I194" s="24">
        <v>46.489281605380775</v>
      </c>
      <c r="J194" s="24" t="s">
        <v>61</v>
      </c>
      <c r="K194" s="24">
        <v>-0.13065210276479688</v>
      </c>
      <c r="L194" s="24">
        <v>-0.3747537947219227</v>
      </c>
      <c r="M194" s="24">
        <v>-0.02986797433775236</v>
      </c>
      <c r="N194" s="24">
        <v>-0.09591848091301879</v>
      </c>
      <c r="O194" s="24">
        <v>-0.005417576341342905</v>
      </c>
      <c r="P194" s="24">
        <v>-0.010748233119886232</v>
      </c>
      <c r="Q194" s="24">
        <v>-0.0005659160286419834</v>
      </c>
      <c r="R194" s="24">
        <v>-0.0014743964895217614</v>
      </c>
      <c r="S194" s="24">
        <v>-8.489685253355217E-05</v>
      </c>
      <c r="T194" s="24">
        <v>-0.00015731535226374635</v>
      </c>
      <c r="U194" s="24">
        <v>-8.966037763113388E-06</v>
      </c>
      <c r="V194" s="24">
        <v>-5.44416911221982E-05</v>
      </c>
      <c r="W194" s="24">
        <v>-5.705790880902142E-06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1780</v>
      </c>
      <c r="B196" s="24">
        <v>102.52</v>
      </c>
      <c r="C196" s="24">
        <v>119.82</v>
      </c>
      <c r="D196" s="24">
        <v>9.45538173063721</v>
      </c>
      <c r="E196" s="24">
        <v>9.53769347050617</v>
      </c>
      <c r="F196" s="24">
        <v>17.79875525628536</v>
      </c>
      <c r="G196" s="24" t="s">
        <v>59</v>
      </c>
      <c r="H196" s="24">
        <v>9.744311733258272</v>
      </c>
      <c r="I196" s="24">
        <v>44.76431173325827</v>
      </c>
      <c r="J196" s="24" t="s">
        <v>73</v>
      </c>
      <c r="K196" s="24">
        <v>0.444793252600705</v>
      </c>
      <c r="M196" s="24" t="s">
        <v>68</v>
      </c>
      <c r="N196" s="24">
        <v>0.247420094133621</v>
      </c>
      <c r="X196" s="24">
        <v>67.5</v>
      </c>
    </row>
    <row r="197" spans="1:24" ht="12.75" hidden="1">
      <c r="A197" s="24">
        <v>1778</v>
      </c>
      <c r="B197" s="24">
        <v>94.73999786376953</v>
      </c>
      <c r="C197" s="24">
        <v>114.23999786376953</v>
      </c>
      <c r="D197" s="24">
        <v>9.495938301086426</v>
      </c>
      <c r="E197" s="24">
        <v>9.57357120513916</v>
      </c>
      <c r="F197" s="24">
        <v>15.916463531575205</v>
      </c>
      <c r="G197" s="24" t="s">
        <v>56</v>
      </c>
      <c r="H197" s="24">
        <v>12.606296122610722</v>
      </c>
      <c r="I197" s="24">
        <v>39.84629398638025</v>
      </c>
      <c r="J197" s="24" t="s">
        <v>62</v>
      </c>
      <c r="K197" s="24">
        <v>0.6315065519411385</v>
      </c>
      <c r="L197" s="24">
        <v>0.1170359855785391</v>
      </c>
      <c r="M197" s="24">
        <v>0.14950037702341923</v>
      </c>
      <c r="N197" s="24">
        <v>0.09632532427438094</v>
      </c>
      <c r="O197" s="24">
        <v>0.02536242552812689</v>
      </c>
      <c r="P197" s="24">
        <v>0.0033572517779200403</v>
      </c>
      <c r="Q197" s="24">
        <v>0.0030872769682930463</v>
      </c>
      <c r="R197" s="24">
        <v>0.0014827244371699907</v>
      </c>
      <c r="S197" s="24">
        <v>0.0003327627214232877</v>
      </c>
      <c r="T197" s="24">
        <v>4.9389579235980535E-05</v>
      </c>
      <c r="U197" s="24">
        <v>6.754007887422882E-05</v>
      </c>
      <c r="V197" s="24">
        <v>5.502400021607516E-05</v>
      </c>
      <c r="W197" s="24">
        <v>2.0746139010942427E-05</v>
      </c>
      <c r="X197" s="24">
        <v>67.5</v>
      </c>
    </row>
    <row r="198" spans="1:24" ht="12.75" hidden="1">
      <c r="A198" s="24">
        <v>1779</v>
      </c>
      <c r="B198" s="24">
        <v>104.73999786376953</v>
      </c>
      <c r="C198" s="24">
        <v>114.04000091552734</v>
      </c>
      <c r="D198" s="24">
        <v>9.201796531677246</v>
      </c>
      <c r="E198" s="24">
        <v>9.79637336730957</v>
      </c>
      <c r="F198" s="24">
        <v>16.56483417238911</v>
      </c>
      <c r="G198" s="24" t="s">
        <v>57</v>
      </c>
      <c r="H198" s="24">
        <v>5.573070527110325</v>
      </c>
      <c r="I198" s="24">
        <v>42.813068390879856</v>
      </c>
      <c r="J198" s="24" t="s">
        <v>60</v>
      </c>
      <c r="K198" s="24">
        <v>0.1580574944042935</v>
      </c>
      <c r="L198" s="24">
        <v>0.0006380467529391615</v>
      </c>
      <c r="M198" s="24">
        <v>-0.03906032446057825</v>
      </c>
      <c r="N198" s="24">
        <v>-0.0009960257652626352</v>
      </c>
      <c r="O198" s="24">
        <v>0.006082603364536327</v>
      </c>
      <c r="P198" s="24">
        <v>7.290941656363416E-05</v>
      </c>
      <c r="Q198" s="24">
        <v>-0.0008845004598193909</v>
      </c>
      <c r="R198" s="24">
        <v>-8.00626214512983E-05</v>
      </c>
      <c r="S198" s="24">
        <v>5.7826770914716183E-05</v>
      </c>
      <c r="T198" s="24">
        <v>5.1830413333369955E-06</v>
      </c>
      <c r="U198" s="24">
        <v>-2.4425161907821505E-05</v>
      </c>
      <c r="V198" s="24">
        <v>-6.316333064711599E-06</v>
      </c>
      <c r="W198" s="24">
        <v>2.927475727800489E-06</v>
      </c>
      <c r="X198" s="24">
        <v>67.5</v>
      </c>
    </row>
    <row r="199" spans="1:24" ht="12.75" hidden="1">
      <c r="A199" s="24">
        <v>1777</v>
      </c>
      <c r="B199" s="24">
        <v>127.9000015258789</v>
      </c>
      <c r="C199" s="24">
        <v>124</v>
      </c>
      <c r="D199" s="24">
        <v>8.547398567199707</v>
      </c>
      <c r="E199" s="24">
        <v>9.060843467712402</v>
      </c>
      <c r="F199" s="24">
        <v>20.510868967770975</v>
      </c>
      <c r="G199" s="24" t="s">
        <v>58</v>
      </c>
      <c r="H199" s="24">
        <v>-3.273883941411782</v>
      </c>
      <c r="I199" s="24">
        <v>57.12611758446712</v>
      </c>
      <c r="J199" s="24" t="s">
        <v>61</v>
      </c>
      <c r="K199" s="24">
        <v>-0.611406864213367</v>
      </c>
      <c r="L199" s="24">
        <v>0.1170342463413213</v>
      </c>
      <c r="M199" s="24">
        <v>-0.14430749732144496</v>
      </c>
      <c r="N199" s="24">
        <v>-0.09632017457022995</v>
      </c>
      <c r="O199" s="24">
        <v>-0.024622237205004626</v>
      </c>
      <c r="P199" s="24">
        <v>0.0033564599978732983</v>
      </c>
      <c r="Q199" s="24">
        <v>-0.002957860377964448</v>
      </c>
      <c r="R199" s="24">
        <v>-0.001480561289926024</v>
      </c>
      <c r="S199" s="24">
        <v>-0.00032769969993060646</v>
      </c>
      <c r="T199" s="24">
        <v>4.911686695671986E-05</v>
      </c>
      <c r="U199" s="24">
        <v>-6.296883133831972E-05</v>
      </c>
      <c r="V199" s="24">
        <v>-5.4660264693781625E-05</v>
      </c>
      <c r="W199" s="24">
        <v>-2.0538553252955434E-05</v>
      </c>
      <c r="X199" s="24">
        <v>67.5</v>
      </c>
    </row>
    <row r="200" s="100" customFormat="1" ht="12.75">
      <c r="A200" s="100" t="s">
        <v>109</v>
      </c>
    </row>
    <row r="201" spans="1:24" s="100" customFormat="1" ht="12.75">
      <c r="A201" s="100">
        <v>1780</v>
      </c>
      <c r="B201" s="100">
        <v>105.98</v>
      </c>
      <c r="C201" s="100">
        <v>123.48</v>
      </c>
      <c r="D201" s="100">
        <v>9.174914418922892</v>
      </c>
      <c r="E201" s="100">
        <v>9.288581567178616</v>
      </c>
      <c r="F201" s="100">
        <v>14.926159012558733</v>
      </c>
      <c r="G201" s="100" t="s">
        <v>59</v>
      </c>
      <c r="H201" s="100">
        <v>0.21283692710377977</v>
      </c>
      <c r="I201" s="100">
        <v>38.692836927103784</v>
      </c>
      <c r="J201" s="100" t="s">
        <v>73</v>
      </c>
      <c r="K201" s="100">
        <v>0.702416616997206</v>
      </c>
      <c r="M201" s="100" t="s">
        <v>68</v>
      </c>
      <c r="N201" s="100">
        <v>0.5116833791294927</v>
      </c>
      <c r="X201" s="100">
        <v>67.5</v>
      </c>
    </row>
    <row r="202" spans="1:24" s="100" customFormat="1" ht="12.75">
      <c r="A202" s="100">
        <v>1777</v>
      </c>
      <c r="B202" s="100">
        <v>117.08000183105469</v>
      </c>
      <c r="C202" s="100">
        <v>125.68000030517578</v>
      </c>
      <c r="D202" s="100">
        <v>8.801620483398438</v>
      </c>
      <c r="E202" s="100">
        <v>9.221550941467285</v>
      </c>
      <c r="F202" s="100">
        <v>20.045828525605224</v>
      </c>
      <c r="G202" s="100" t="s">
        <v>56</v>
      </c>
      <c r="H202" s="100">
        <v>4.613665615691389</v>
      </c>
      <c r="I202" s="100">
        <v>54.193667446746076</v>
      </c>
      <c r="J202" s="100" t="s">
        <v>62</v>
      </c>
      <c r="K202" s="100">
        <v>0.5827524345208475</v>
      </c>
      <c r="L202" s="100">
        <v>0.5831203887549677</v>
      </c>
      <c r="M202" s="100">
        <v>0.1379589703197877</v>
      </c>
      <c r="N202" s="100">
        <v>0.05401476263789315</v>
      </c>
      <c r="O202" s="100">
        <v>0.023404437709336177</v>
      </c>
      <c r="P202" s="100">
        <v>0.01672788799665066</v>
      </c>
      <c r="Q202" s="100">
        <v>0.0028488414839779133</v>
      </c>
      <c r="R202" s="100">
        <v>0.0008314453383022275</v>
      </c>
      <c r="S202" s="100">
        <v>0.000307046146843691</v>
      </c>
      <c r="T202" s="100">
        <v>0.0002461335597561212</v>
      </c>
      <c r="U202" s="100">
        <v>6.230723415566465E-05</v>
      </c>
      <c r="V202" s="100">
        <v>3.086632357622074E-05</v>
      </c>
      <c r="W202" s="100">
        <v>1.914434336035994E-05</v>
      </c>
      <c r="X202" s="100">
        <v>67.5</v>
      </c>
    </row>
    <row r="203" spans="1:24" s="100" customFormat="1" ht="12.75">
      <c r="A203" s="100">
        <v>1779</v>
      </c>
      <c r="B203" s="100">
        <v>143.10000610351562</v>
      </c>
      <c r="C203" s="100">
        <v>131.39999389648438</v>
      </c>
      <c r="D203" s="100">
        <v>9.091708183288574</v>
      </c>
      <c r="E203" s="100">
        <v>9.788357734680176</v>
      </c>
      <c r="F203" s="100">
        <v>25.71999715134694</v>
      </c>
      <c r="G203" s="100" t="s">
        <v>57</v>
      </c>
      <c r="H203" s="100">
        <v>-8.211280910477129</v>
      </c>
      <c r="I203" s="100">
        <v>67.3887251930385</v>
      </c>
      <c r="J203" s="100" t="s">
        <v>60</v>
      </c>
      <c r="K203" s="100">
        <v>0.3258915991849756</v>
      </c>
      <c r="L203" s="100">
        <v>-0.003172266450978799</v>
      </c>
      <c r="M203" s="100">
        <v>-0.07584548536665542</v>
      </c>
      <c r="N203" s="100">
        <v>-0.0005583493247441611</v>
      </c>
      <c r="O203" s="100">
        <v>0.0132970061414422</v>
      </c>
      <c r="P203" s="100">
        <v>-0.0003630639963455733</v>
      </c>
      <c r="Q203" s="100">
        <v>-0.0015032114777107405</v>
      </c>
      <c r="R203" s="100">
        <v>-4.489883235831883E-05</v>
      </c>
      <c r="S203" s="100">
        <v>0.00019111241940495888</v>
      </c>
      <c r="T203" s="100">
        <v>-2.5860401718009392E-05</v>
      </c>
      <c r="U203" s="100">
        <v>-2.856742819517574E-05</v>
      </c>
      <c r="V203" s="100">
        <v>-3.540084368701368E-06</v>
      </c>
      <c r="W203" s="100">
        <v>1.240471977175968E-05</v>
      </c>
      <c r="X203" s="100">
        <v>67.5</v>
      </c>
    </row>
    <row r="204" spans="1:24" s="100" customFormat="1" ht="12.75">
      <c r="A204" s="100">
        <v>1778</v>
      </c>
      <c r="B204" s="100">
        <v>99.95999908447266</v>
      </c>
      <c r="C204" s="100">
        <v>104.76000213623047</v>
      </c>
      <c r="D204" s="100">
        <v>9.190020561218262</v>
      </c>
      <c r="E204" s="100">
        <v>9.581981658935547</v>
      </c>
      <c r="F204" s="100">
        <v>19.196029402481734</v>
      </c>
      <c r="G204" s="100" t="s">
        <v>58</v>
      </c>
      <c r="H204" s="100">
        <v>17.20718242322056</v>
      </c>
      <c r="I204" s="100">
        <v>49.667181507693215</v>
      </c>
      <c r="J204" s="100" t="s">
        <v>61</v>
      </c>
      <c r="K204" s="100">
        <v>0.48310978619836903</v>
      </c>
      <c r="L204" s="100">
        <v>-0.5831117598773915</v>
      </c>
      <c r="M204" s="100">
        <v>0.11523948907033787</v>
      </c>
      <c r="N204" s="100">
        <v>-0.05401187673891267</v>
      </c>
      <c r="O204" s="100">
        <v>0.019260252650592245</v>
      </c>
      <c r="P204" s="100">
        <v>-0.016723947541266892</v>
      </c>
      <c r="Q204" s="100">
        <v>0.002419969639088923</v>
      </c>
      <c r="R204" s="100">
        <v>-0.0008302321635767703</v>
      </c>
      <c r="S204" s="100">
        <v>0.00024031932806318462</v>
      </c>
      <c r="T204" s="100">
        <v>-0.00024477125824165567</v>
      </c>
      <c r="U204" s="100">
        <v>5.53723168599825E-05</v>
      </c>
      <c r="V204" s="100">
        <v>-3.0662643946248936E-05</v>
      </c>
      <c r="W204" s="100">
        <v>1.4581797217197615E-05</v>
      </c>
      <c r="X204" s="100">
        <v>67.5</v>
      </c>
    </row>
    <row r="205" ht="12.75" hidden="1">
      <c r="A205" s="24" t="s">
        <v>83</v>
      </c>
    </row>
    <row r="206" spans="1:24" ht="12.75" hidden="1">
      <c r="A206" s="24">
        <v>1780</v>
      </c>
      <c r="B206" s="24">
        <v>105.98</v>
      </c>
      <c r="C206" s="24">
        <v>123.48</v>
      </c>
      <c r="D206" s="24">
        <v>9.174914418922892</v>
      </c>
      <c r="E206" s="24">
        <v>9.288581567178616</v>
      </c>
      <c r="F206" s="24">
        <v>20.37532886816988</v>
      </c>
      <c r="G206" s="24" t="s">
        <v>59</v>
      </c>
      <c r="H206" s="24">
        <v>14.338630470764265</v>
      </c>
      <c r="I206" s="24">
        <v>52.81863047076427</v>
      </c>
      <c r="J206" s="24" t="s">
        <v>73</v>
      </c>
      <c r="K206" s="24">
        <v>1.402330626493197</v>
      </c>
      <c r="M206" s="24" t="s">
        <v>68</v>
      </c>
      <c r="N206" s="24">
        <v>0.9931987811525305</v>
      </c>
      <c r="X206" s="24">
        <v>67.5</v>
      </c>
    </row>
    <row r="207" spans="1:24" ht="12.75" hidden="1">
      <c r="A207" s="24">
        <v>1777</v>
      </c>
      <c r="B207" s="24">
        <v>117.08000183105469</v>
      </c>
      <c r="C207" s="24">
        <v>125.68000030517578</v>
      </c>
      <c r="D207" s="24">
        <v>8.801620483398438</v>
      </c>
      <c r="E207" s="24">
        <v>9.221550941467285</v>
      </c>
      <c r="F207" s="24">
        <v>20.045828525605224</v>
      </c>
      <c r="G207" s="24" t="s">
        <v>56</v>
      </c>
      <c r="H207" s="24">
        <v>4.613665615691389</v>
      </c>
      <c r="I207" s="24">
        <v>54.193667446746076</v>
      </c>
      <c r="J207" s="24" t="s">
        <v>62</v>
      </c>
      <c r="K207" s="24">
        <v>0.8577963144671711</v>
      </c>
      <c r="L207" s="24">
        <v>0.7877011723423171</v>
      </c>
      <c r="M207" s="24">
        <v>0.20307154991730375</v>
      </c>
      <c r="N207" s="24">
        <v>0.05557724964094519</v>
      </c>
      <c r="O207" s="24">
        <v>0.034450566761569275</v>
      </c>
      <c r="P207" s="24">
        <v>0.0225965345200649</v>
      </c>
      <c r="Q207" s="24">
        <v>0.004193518863838755</v>
      </c>
      <c r="R207" s="24">
        <v>0.0008554779638254831</v>
      </c>
      <c r="S207" s="24">
        <v>0.00045197048901544494</v>
      </c>
      <c r="T207" s="24">
        <v>0.0003324848404037172</v>
      </c>
      <c r="U207" s="24">
        <v>9.174134942827516E-05</v>
      </c>
      <c r="V207" s="24">
        <v>3.1738142359839486E-05</v>
      </c>
      <c r="W207" s="24">
        <v>2.8178209338238262E-05</v>
      </c>
      <c r="X207" s="24">
        <v>67.5</v>
      </c>
    </row>
    <row r="208" spans="1:24" ht="12.75" hidden="1">
      <c r="A208" s="24">
        <v>1778</v>
      </c>
      <c r="B208" s="24">
        <v>99.95999908447266</v>
      </c>
      <c r="C208" s="24">
        <v>104.76000213623047</v>
      </c>
      <c r="D208" s="24">
        <v>9.190020561218262</v>
      </c>
      <c r="E208" s="24">
        <v>9.581981658935547</v>
      </c>
      <c r="F208" s="24">
        <v>17.536401439183976</v>
      </c>
      <c r="G208" s="24" t="s">
        <v>57</v>
      </c>
      <c r="H208" s="24">
        <v>12.913115063764643</v>
      </c>
      <c r="I208" s="24">
        <v>45.3731141482373</v>
      </c>
      <c r="J208" s="24" t="s">
        <v>60</v>
      </c>
      <c r="K208" s="24">
        <v>0.051497376003969586</v>
      </c>
      <c r="L208" s="24">
        <v>0.004286737864128921</v>
      </c>
      <c r="M208" s="24">
        <v>-0.014494079007126999</v>
      </c>
      <c r="N208" s="24">
        <v>-0.0005748587377616812</v>
      </c>
      <c r="O208" s="24">
        <v>0.0016969990265944769</v>
      </c>
      <c r="P208" s="24">
        <v>0.0004904312624645031</v>
      </c>
      <c r="Q208" s="24">
        <v>-0.0004089479337731178</v>
      </c>
      <c r="R208" s="24">
        <v>-4.6186647482045825E-05</v>
      </c>
      <c r="S208" s="24">
        <v>-8.24027266887384E-06</v>
      </c>
      <c r="T208" s="24">
        <v>3.491912295549304E-05</v>
      </c>
      <c r="U208" s="24">
        <v>-1.6176847530388327E-05</v>
      </c>
      <c r="V208" s="24">
        <v>-3.643581071032269E-06</v>
      </c>
      <c r="W208" s="24">
        <v>-1.4430424868226612E-06</v>
      </c>
      <c r="X208" s="24">
        <v>67.5</v>
      </c>
    </row>
    <row r="209" spans="1:24" ht="12.75" hidden="1">
      <c r="A209" s="24">
        <v>1779</v>
      </c>
      <c r="B209" s="24">
        <v>143.10000610351562</v>
      </c>
      <c r="C209" s="24">
        <v>131.39999389648438</v>
      </c>
      <c r="D209" s="24">
        <v>9.091708183288574</v>
      </c>
      <c r="E209" s="24">
        <v>9.788357734680176</v>
      </c>
      <c r="F209" s="24">
        <v>22.12021798444909</v>
      </c>
      <c r="G209" s="24" t="s">
        <v>58</v>
      </c>
      <c r="H209" s="24">
        <v>-17.643028807113268</v>
      </c>
      <c r="I209" s="24">
        <v>57.95697729640236</v>
      </c>
      <c r="J209" s="24" t="s">
        <v>61</v>
      </c>
      <c r="K209" s="24">
        <v>-0.8562491094174449</v>
      </c>
      <c r="L209" s="24">
        <v>0.7876895078569632</v>
      </c>
      <c r="M209" s="24">
        <v>-0.20255363748782976</v>
      </c>
      <c r="N209" s="24">
        <v>-0.055574276559246016</v>
      </c>
      <c r="O209" s="24">
        <v>-0.03440874517469475</v>
      </c>
      <c r="P209" s="24">
        <v>0.02259121177567246</v>
      </c>
      <c r="Q209" s="24">
        <v>-0.004173531124699345</v>
      </c>
      <c r="R209" s="24">
        <v>-0.0008542302618061267</v>
      </c>
      <c r="S209" s="24">
        <v>-0.0004518953649321965</v>
      </c>
      <c r="T209" s="24">
        <v>0.0003306460705199813</v>
      </c>
      <c r="U209" s="24">
        <v>-9.030384708803636E-05</v>
      </c>
      <c r="V209" s="24">
        <v>-3.1528304702794484E-05</v>
      </c>
      <c r="W209" s="24">
        <v>-2.8141235045583956E-05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1780</v>
      </c>
      <c r="B211" s="24">
        <v>105.98</v>
      </c>
      <c r="C211" s="24">
        <v>123.48</v>
      </c>
      <c r="D211" s="24">
        <v>9.174914418922892</v>
      </c>
      <c r="E211" s="24">
        <v>9.288581567178616</v>
      </c>
      <c r="F211" s="24">
        <v>14.926159012558733</v>
      </c>
      <c r="G211" s="24" t="s">
        <v>59</v>
      </c>
      <c r="H211" s="24">
        <v>0.21283692710377977</v>
      </c>
      <c r="I211" s="24">
        <v>38.692836927103784</v>
      </c>
      <c r="J211" s="24" t="s">
        <v>73</v>
      </c>
      <c r="K211" s="24">
        <v>0.9307693291549506</v>
      </c>
      <c r="M211" s="24" t="s">
        <v>68</v>
      </c>
      <c r="N211" s="24">
        <v>0.4918680025938354</v>
      </c>
      <c r="X211" s="24">
        <v>67.5</v>
      </c>
    </row>
    <row r="212" spans="1:24" ht="12.75" hidden="1">
      <c r="A212" s="24">
        <v>1779</v>
      </c>
      <c r="B212" s="24">
        <v>143.10000610351562</v>
      </c>
      <c r="C212" s="24">
        <v>131.39999389648438</v>
      </c>
      <c r="D212" s="24">
        <v>9.091708183288574</v>
      </c>
      <c r="E212" s="24">
        <v>9.788357734680176</v>
      </c>
      <c r="F212" s="24">
        <v>25.389116874232737</v>
      </c>
      <c r="G212" s="24" t="s">
        <v>56</v>
      </c>
      <c r="H212" s="24">
        <v>-9.078217245463378</v>
      </c>
      <c r="I212" s="24">
        <v>66.52178885805225</v>
      </c>
      <c r="J212" s="24" t="s">
        <v>62</v>
      </c>
      <c r="K212" s="24">
        <v>0.9282535276400244</v>
      </c>
      <c r="L212" s="24">
        <v>0.12774611609498926</v>
      </c>
      <c r="M212" s="24">
        <v>0.21975123589937812</v>
      </c>
      <c r="N212" s="24">
        <v>0.0554994567987168</v>
      </c>
      <c r="O212" s="24">
        <v>0.037280641527692164</v>
      </c>
      <c r="P212" s="24">
        <v>0.003664702783989829</v>
      </c>
      <c r="Q212" s="24">
        <v>0.0045378513988217776</v>
      </c>
      <c r="R212" s="24">
        <v>0.0008542299762353805</v>
      </c>
      <c r="S212" s="24">
        <v>0.0004891238876119031</v>
      </c>
      <c r="T212" s="24">
        <v>5.391727571602601E-05</v>
      </c>
      <c r="U212" s="24">
        <v>9.924393291023306E-05</v>
      </c>
      <c r="V212" s="24">
        <v>3.16987568913941E-05</v>
      </c>
      <c r="W212" s="24">
        <v>3.0502276457083043E-05</v>
      </c>
      <c r="X212" s="24">
        <v>67.5</v>
      </c>
    </row>
    <row r="213" spans="1:24" ht="12.75" hidden="1">
      <c r="A213" s="24">
        <v>1777</v>
      </c>
      <c r="B213" s="24">
        <v>117.08000183105469</v>
      </c>
      <c r="C213" s="24">
        <v>125.68000030517578</v>
      </c>
      <c r="D213" s="24">
        <v>8.801620483398438</v>
      </c>
      <c r="E213" s="24">
        <v>9.221550941467285</v>
      </c>
      <c r="F213" s="24">
        <v>22.095407001694056</v>
      </c>
      <c r="G213" s="24" t="s">
        <v>57</v>
      </c>
      <c r="H213" s="24">
        <v>10.15467751237044</v>
      </c>
      <c r="I213" s="24">
        <v>59.73467934342513</v>
      </c>
      <c r="J213" s="24" t="s">
        <v>60</v>
      </c>
      <c r="K213" s="24">
        <v>-0.37909053243219965</v>
      </c>
      <c r="L213" s="24">
        <v>0.0006952893228866039</v>
      </c>
      <c r="M213" s="24">
        <v>0.09201875314495599</v>
      </c>
      <c r="N213" s="24">
        <v>-0.0005742980083306298</v>
      </c>
      <c r="O213" s="24">
        <v>-0.014857050202546001</v>
      </c>
      <c r="P213" s="24">
        <v>7.955630663193737E-05</v>
      </c>
      <c r="Q213" s="24">
        <v>0.0020076785237663312</v>
      </c>
      <c r="R213" s="24">
        <v>-4.6171124553930763E-05</v>
      </c>
      <c r="S213" s="24">
        <v>-0.00016416972373760124</v>
      </c>
      <c r="T213" s="24">
        <v>5.668497452153134E-06</v>
      </c>
      <c r="U213" s="24">
        <v>5.081939244702742E-05</v>
      </c>
      <c r="V213" s="24">
        <v>-3.6451650461175664E-06</v>
      </c>
      <c r="W213" s="24">
        <v>-9.27217037007422E-06</v>
      </c>
      <c r="X213" s="24">
        <v>67.5</v>
      </c>
    </row>
    <row r="214" spans="1:24" ht="12.75" hidden="1">
      <c r="A214" s="24">
        <v>1778</v>
      </c>
      <c r="B214" s="24">
        <v>99.95999908447266</v>
      </c>
      <c r="C214" s="24">
        <v>104.76000213623047</v>
      </c>
      <c r="D214" s="24">
        <v>9.190020561218262</v>
      </c>
      <c r="E214" s="24">
        <v>9.581981658935547</v>
      </c>
      <c r="F214" s="24">
        <v>17.536401439183976</v>
      </c>
      <c r="G214" s="24" t="s">
        <v>58</v>
      </c>
      <c r="H214" s="24">
        <v>12.913115063764643</v>
      </c>
      <c r="I214" s="24">
        <v>45.3731141482373</v>
      </c>
      <c r="J214" s="24" t="s">
        <v>61</v>
      </c>
      <c r="K214" s="24">
        <v>0.8473163398615778</v>
      </c>
      <c r="L214" s="24">
        <v>0.12774422394030954</v>
      </c>
      <c r="M214" s="24">
        <v>0.1995573971291262</v>
      </c>
      <c r="N214" s="24">
        <v>-0.0554964853549327</v>
      </c>
      <c r="O214" s="24">
        <v>0.034192313346647275</v>
      </c>
      <c r="P214" s="24">
        <v>0.003663839146176847</v>
      </c>
      <c r="Q214" s="24">
        <v>0.004069560450834489</v>
      </c>
      <c r="R214" s="24">
        <v>-0.0008529812891010705</v>
      </c>
      <c r="S214" s="24">
        <v>0.0004607499096478493</v>
      </c>
      <c r="T214" s="24">
        <v>5.361847402969336E-05</v>
      </c>
      <c r="U214" s="24">
        <v>8.524522022263684E-05</v>
      </c>
      <c r="V214" s="24">
        <v>-3.148847345055437E-05</v>
      </c>
      <c r="W214" s="24">
        <v>2.90588321460557E-05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1780</v>
      </c>
      <c r="B216" s="24">
        <v>105.98</v>
      </c>
      <c r="C216" s="24">
        <v>123.48</v>
      </c>
      <c r="D216" s="24">
        <v>9.174914418922892</v>
      </c>
      <c r="E216" s="24">
        <v>9.288581567178616</v>
      </c>
      <c r="F216" s="24">
        <v>18.683339185154068</v>
      </c>
      <c r="G216" s="24" t="s">
        <v>59</v>
      </c>
      <c r="H216" s="24">
        <v>9.952513397229886</v>
      </c>
      <c r="I216" s="24">
        <v>48.43251339722989</v>
      </c>
      <c r="J216" s="24" t="s">
        <v>73</v>
      </c>
      <c r="K216" s="24">
        <v>0.7499892037668608</v>
      </c>
      <c r="M216" s="24" t="s">
        <v>68</v>
      </c>
      <c r="N216" s="24">
        <v>0.6592875782012201</v>
      </c>
      <c r="X216" s="24">
        <v>67.5</v>
      </c>
    </row>
    <row r="217" spans="1:24" ht="12.75" hidden="1">
      <c r="A217" s="24">
        <v>1779</v>
      </c>
      <c r="B217" s="24">
        <v>143.10000610351562</v>
      </c>
      <c r="C217" s="24">
        <v>131.39999389648438</v>
      </c>
      <c r="D217" s="24">
        <v>9.091708183288574</v>
      </c>
      <c r="E217" s="24">
        <v>9.788357734680176</v>
      </c>
      <c r="F217" s="24">
        <v>25.389116874232737</v>
      </c>
      <c r="G217" s="24" t="s">
        <v>56</v>
      </c>
      <c r="H217" s="24">
        <v>-9.078217245463378</v>
      </c>
      <c r="I217" s="24">
        <v>66.52178885805225</v>
      </c>
      <c r="J217" s="24" t="s">
        <v>62</v>
      </c>
      <c r="K217" s="24">
        <v>0.3339956624496432</v>
      </c>
      <c r="L217" s="24">
        <v>0.7928338759297928</v>
      </c>
      <c r="M217" s="24">
        <v>0.07906908439937735</v>
      </c>
      <c r="N217" s="24">
        <v>0.05383217011058036</v>
      </c>
      <c r="O217" s="24">
        <v>0.013414202743351058</v>
      </c>
      <c r="P217" s="24">
        <v>0.02274390472670077</v>
      </c>
      <c r="Q217" s="24">
        <v>0.0016327601659165928</v>
      </c>
      <c r="R217" s="24">
        <v>0.0008285629328412524</v>
      </c>
      <c r="S217" s="24">
        <v>0.00017598582715350279</v>
      </c>
      <c r="T217" s="24">
        <v>0.0003346549808921385</v>
      </c>
      <c r="U217" s="24">
        <v>3.56832071698633E-05</v>
      </c>
      <c r="V217" s="24">
        <v>3.073906284505655E-05</v>
      </c>
      <c r="W217" s="24">
        <v>1.0970756989644566E-05</v>
      </c>
      <c r="X217" s="24">
        <v>67.5</v>
      </c>
    </row>
    <row r="218" spans="1:24" ht="12.75" hidden="1">
      <c r="A218" s="24">
        <v>1778</v>
      </c>
      <c r="B218" s="24">
        <v>99.95999908447266</v>
      </c>
      <c r="C218" s="24">
        <v>104.76000213623047</v>
      </c>
      <c r="D218" s="24">
        <v>9.190020561218262</v>
      </c>
      <c r="E218" s="24">
        <v>9.581981658935547</v>
      </c>
      <c r="F218" s="24">
        <v>19.196029402481734</v>
      </c>
      <c r="G218" s="24" t="s">
        <v>57</v>
      </c>
      <c r="H218" s="24">
        <v>17.20718242322056</v>
      </c>
      <c r="I218" s="24">
        <v>49.667181507693215</v>
      </c>
      <c r="J218" s="24" t="s">
        <v>60</v>
      </c>
      <c r="K218" s="24">
        <v>-0.2783138251220135</v>
      </c>
      <c r="L218" s="24">
        <v>0.004314228892822921</v>
      </c>
      <c r="M218" s="24">
        <v>0.06637988151861135</v>
      </c>
      <c r="N218" s="24">
        <v>-0.0005571292909379216</v>
      </c>
      <c r="O218" s="24">
        <v>-0.011097131361425068</v>
      </c>
      <c r="P218" s="24">
        <v>0.0004936151050148445</v>
      </c>
      <c r="Q218" s="24">
        <v>0.0013935651524383597</v>
      </c>
      <c r="R218" s="24">
        <v>-4.476846622190158E-05</v>
      </c>
      <c r="S218" s="24">
        <v>-0.00013855223446829811</v>
      </c>
      <c r="T218" s="24">
        <v>3.515229601958444E-05</v>
      </c>
      <c r="U218" s="24">
        <v>3.183392155917349E-05</v>
      </c>
      <c r="V218" s="24">
        <v>-3.533327746507813E-06</v>
      </c>
      <c r="W218" s="24">
        <v>-8.401221192137871E-06</v>
      </c>
      <c r="X218" s="24">
        <v>67.5</v>
      </c>
    </row>
    <row r="219" spans="1:24" ht="12.75" hidden="1">
      <c r="A219" s="24">
        <v>1777</v>
      </c>
      <c r="B219" s="24">
        <v>117.08000183105469</v>
      </c>
      <c r="C219" s="24">
        <v>125.68000030517578</v>
      </c>
      <c r="D219" s="24">
        <v>8.801620483398438</v>
      </c>
      <c r="E219" s="24">
        <v>9.221550941467285</v>
      </c>
      <c r="F219" s="24">
        <v>16.74664045189715</v>
      </c>
      <c r="G219" s="24" t="s">
        <v>58</v>
      </c>
      <c r="H219" s="24">
        <v>-4.305651492225849</v>
      </c>
      <c r="I219" s="24">
        <v>45.27435033882884</v>
      </c>
      <c r="J219" s="24" t="s">
        <v>61</v>
      </c>
      <c r="K219" s="24">
        <v>0.18464700723577743</v>
      </c>
      <c r="L219" s="24">
        <v>0.7928221378410913</v>
      </c>
      <c r="M219" s="24">
        <v>0.04296081281040873</v>
      </c>
      <c r="N219" s="24">
        <v>-0.05382928706352742</v>
      </c>
      <c r="O219" s="24">
        <v>0.007536213292297616</v>
      </c>
      <c r="P219" s="24">
        <v>0.022738547586539974</v>
      </c>
      <c r="Q219" s="24">
        <v>0.000850812508907474</v>
      </c>
      <c r="R219" s="24">
        <v>-0.0008273525960016298</v>
      </c>
      <c r="S219" s="24">
        <v>0.0001085093990525443</v>
      </c>
      <c r="T219" s="24">
        <v>0.0003328036543075648</v>
      </c>
      <c r="U219" s="24">
        <v>1.612118829651751E-05</v>
      </c>
      <c r="V219" s="24">
        <v>-3.053531692365569E-05</v>
      </c>
      <c r="W219" s="24">
        <v>7.055281100467125E-06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1780</v>
      </c>
      <c r="B221" s="24">
        <v>105.98</v>
      </c>
      <c r="C221" s="24">
        <v>123.48</v>
      </c>
      <c r="D221" s="24">
        <v>9.174914418922892</v>
      </c>
      <c r="E221" s="24">
        <v>9.288581567178616</v>
      </c>
      <c r="F221" s="24">
        <v>20.37532886816988</v>
      </c>
      <c r="G221" s="24" t="s">
        <v>59</v>
      </c>
      <c r="H221" s="24">
        <v>14.338630470764265</v>
      </c>
      <c r="I221" s="24">
        <v>52.81863047076427</v>
      </c>
      <c r="J221" s="24" t="s">
        <v>73</v>
      </c>
      <c r="K221" s="24">
        <v>1.1993655971982091</v>
      </c>
      <c r="M221" s="24" t="s">
        <v>68</v>
      </c>
      <c r="N221" s="24">
        <v>0.6299106501696805</v>
      </c>
      <c r="X221" s="24">
        <v>67.5</v>
      </c>
    </row>
    <row r="222" spans="1:24" ht="12.75" hidden="1">
      <c r="A222" s="24">
        <v>1778</v>
      </c>
      <c r="B222" s="24">
        <v>99.95999908447266</v>
      </c>
      <c r="C222" s="24">
        <v>104.76000213623047</v>
      </c>
      <c r="D222" s="24">
        <v>9.190020561218262</v>
      </c>
      <c r="E222" s="24">
        <v>9.581981658935547</v>
      </c>
      <c r="F222" s="24">
        <v>17.173440575865104</v>
      </c>
      <c r="G222" s="24" t="s">
        <v>56</v>
      </c>
      <c r="H222" s="24">
        <v>11.974001942989936</v>
      </c>
      <c r="I222" s="24">
        <v>44.43400102746259</v>
      </c>
      <c r="J222" s="24" t="s">
        <v>62</v>
      </c>
      <c r="K222" s="24">
        <v>1.0568742754467737</v>
      </c>
      <c r="L222" s="24">
        <v>0.12261431629918043</v>
      </c>
      <c r="M222" s="24">
        <v>0.2502000114604877</v>
      </c>
      <c r="N222" s="24">
        <v>0.053910103153577485</v>
      </c>
      <c r="O222" s="24">
        <v>0.04244603150058708</v>
      </c>
      <c r="P222" s="24">
        <v>0.0035172689844687795</v>
      </c>
      <c r="Q222" s="24">
        <v>0.005166662265022354</v>
      </c>
      <c r="R222" s="24">
        <v>0.0008298620096212978</v>
      </c>
      <c r="S222" s="24">
        <v>0.0005568945475434726</v>
      </c>
      <c r="T222" s="24">
        <v>5.17624669602989E-05</v>
      </c>
      <c r="U222" s="24">
        <v>0.00011301399302836369</v>
      </c>
      <c r="V222" s="24">
        <v>3.0801226115987884E-05</v>
      </c>
      <c r="W222" s="24">
        <v>3.472392571443746E-05</v>
      </c>
      <c r="X222" s="24">
        <v>67.5</v>
      </c>
    </row>
    <row r="223" spans="1:24" ht="12.75" hidden="1">
      <c r="A223" s="24">
        <v>1777</v>
      </c>
      <c r="B223" s="24">
        <v>117.08000183105469</v>
      </c>
      <c r="C223" s="24">
        <v>125.68000030517578</v>
      </c>
      <c r="D223" s="24">
        <v>8.801620483398438</v>
      </c>
      <c r="E223" s="24">
        <v>9.221550941467285</v>
      </c>
      <c r="F223" s="24">
        <v>16.74664045189715</v>
      </c>
      <c r="G223" s="24" t="s">
        <v>57</v>
      </c>
      <c r="H223" s="24">
        <v>-4.305651492225849</v>
      </c>
      <c r="I223" s="24">
        <v>45.27435033882884</v>
      </c>
      <c r="J223" s="24" t="s">
        <v>60</v>
      </c>
      <c r="K223" s="24">
        <v>0.7140725596594293</v>
      </c>
      <c r="L223" s="24">
        <v>0.00066810549457758</v>
      </c>
      <c r="M223" s="24">
        <v>-0.17113230412254712</v>
      </c>
      <c r="N223" s="24">
        <v>-0.0005571336353192975</v>
      </c>
      <c r="O223" s="24">
        <v>0.028339164589764976</v>
      </c>
      <c r="P223" s="24">
        <v>7.629086031111926E-05</v>
      </c>
      <c r="Q223" s="24">
        <v>-0.003631551826554631</v>
      </c>
      <c r="R223" s="24">
        <v>-4.477188110928761E-05</v>
      </c>
      <c r="S223" s="24">
        <v>0.000342969715851771</v>
      </c>
      <c r="T223" s="24">
        <v>5.420045967903184E-06</v>
      </c>
      <c r="U223" s="24">
        <v>-8.555441971229869E-05</v>
      </c>
      <c r="V223" s="24">
        <v>-3.5270130033485804E-06</v>
      </c>
      <c r="W223" s="24">
        <v>2.04648888154415E-05</v>
      </c>
      <c r="X223" s="24">
        <v>67.5</v>
      </c>
    </row>
    <row r="224" spans="1:24" ht="12.75" hidden="1">
      <c r="A224" s="24">
        <v>1779</v>
      </c>
      <c r="B224" s="24">
        <v>143.10000610351562</v>
      </c>
      <c r="C224" s="24">
        <v>131.39999389648438</v>
      </c>
      <c r="D224" s="24">
        <v>9.091708183288574</v>
      </c>
      <c r="E224" s="24">
        <v>9.788357734680176</v>
      </c>
      <c r="F224" s="24">
        <v>25.71999715134694</v>
      </c>
      <c r="G224" s="24" t="s">
        <v>58</v>
      </c>
      <c r="H224" s="24">
        <v>-8.211280910477129</v>
      </c>
      <c r="I224" s="24">
        <v>67.3887251930385</v>
      </c>
      <c r="J224" s="24" t="s">
        <v>61</v>
      </c>
      <c r="K224" s="24">
        <v>-0.7791557056471919</v>
      </c>
      <c r="L224" s="24">
        <v>0.12261249608650654</v>
      </c>
      <c r="M224" s="24">
        <v>-0.18252062957522427</v>
      </c>
      <c r="N224" s="24">
        <v>-0.05390722422961287</v>
      </c>
      <c r="O224" s="24">
        <v>-0.03159995791932391</v>
      </c>
      <c r="P224" s="24">
        <v>0.003516441498694245</v>
      </c>
      <c r="Q224" s="24">
        <v>-0.0036750823517104547</v>
      </c>
      <c r="R224" s="24">
        <v>-0.0008286533857256813</v>
      </c>
      <c r="S224" s="24">
        <v>-0.00043875199269314386</v>
      </c>
      <c r="T224" s="24">
        <v>5.147791844589146E-05</v>
      </c>
      <c r="U224" s="24">
        <v>-7.384174894940445E-05</v>
      </c>
      <c r="V224" s="24">
        <v>-3.0598622673617584E-05</v>
      </c>
      <c r="W224" s="24">
        <v>-2.805243915942762E-05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1780</v>
      </c>
      <c r="B226" s="24">
        <v>105.98</v>
      </c>
      <c r="C226" s="24">
        <v>123.48</v>
      </c>
      <c r="D226" s="24">
        <v>9.174914418922892</v>
      </c>
      <c r="E226" s="24">
        <v>9.288581567178616</v>
      </c>
      <c r="F226" s="24">
        <v>18.683339185154068</v>
      </c>
      <c r="G226" s="24" t="s">
        <v>59</v>
      </c>
      <c r="H226" s="24">
        <v>9.952513397229886</v>
      </c>
      <c r="I226" s="24">
        <v>48.43251339722989</v>
      </c>
      <c r="J226" s="24" t="s">
        <v>73</v>
      </c>
      <c r="K226" s="24">
        <v>1.5401851145764383</v>
      </c>
      <c r="M226" s="24" t="s">
        <v>68</v>
      </c>
      <c r="N226" s="24">
        <v>0.9449770668726898</v>
      </c>
      <c r="X226" s="24">
        <v>67.5</v>
      </c>
    </row>
    <row r="227" spans="1:24" ht="12.75" hidden="1">
      <c r="A227" s="24">
        <v>1778</v>
      </c>
      <c r="B227" s="24">
        <v>99.95999908447266</v>
      </c>
      <c r="C227" s="24">
        <v>104.76000213623047</v>
      </c>
      <c r="D227" s="24">
        <v>9.190020561218262</v>
      </c>
      <c r="E227" s="24">
        <v>9.581981658935547</v>
      </c>
      <c r="F227" s="24">
        <v>17.173440575865104</v>
      </c>
      <c r="G227" s="24" t="s">
        <v>56</v>
      </c>
      <c r="H227" s="24">
        <v>11.974001942989936</v>
      </c>
      <c r="I227" s="24">
        <v>44.43400102746259</v>
      </c>
      <c r="J227" s="24" t="s">
        <v>62</v>
      </c>
      <c r="K227" s="24">
        <v>1.063687225324138</v>
      </c>
      <c r="L227" s="24">
        <v>0.5831194847163366</v>
      </c>
      <c r="M227" s="24">
        <v>0.2518133628683164</v>
      </c>
      <c r="N227" s="24">
        <v>0.05642093060333521</v>
      </c>
      <c r="O227" s="24">
        <v>0.042719654513814855</v>
      </c>
      <c r="P227" s="24">
        <v>0.016727951556198894</v>
      </c>
      <c r="Q227" s="24">
        <v>0.005199923660111472</v>
      </c>
      <c r="R227" s="24">
        <v>0.0008685234095928398</v>
      </c>
      <c r="S227" s="24">
        <v>0.0005604664750671949</v>
      </c>
      <c r="T227" s="24">
        <v>0.00024611927887695266</v>
      </c>
      <c r="U227" s="24">
        <v>0.00011371587844057824</v>
      </c>
      <c r="V227" s="24">
        <v>3.224866180506345E-05</v>
      </c>
      <c r="W227" s="24">
        <v>3.494217339879577E-05</v>
      </c>
      <c r="X227" s="24">
        <v>67.5</v>
      </c>
    </row>
    <row r="228" spans="1:24" ht="12.75" hidden="1">
      <c r="A228" s="24">
        <v>1779</v>
      </c>
      <c r="B228" s="24">
        <v>143.10000610351562</v>
      </c>
      <c r="C228" s="24">
        <v>131.39999389648438</v>
      </c>
      <c r="D228" s="24">
        <v>9.091708183288574</v>
      </c>
      <c r="E228" s="24">
        <v>9.788357734680176</v>
      </c>
      <c r="F228" s="24">
        <v>22.12021798444909</v>
      </c>
      <c r="G228" s="24" t="s">
        <v>57</v>
      </c>
      <c r="H228" s="24">
        <v>-17.643028807113268</v>
      </c>
      <c r="I228" s="24">
        <v>57.95697729640236</v>
      </c>
      <c r="J228" s="24" t="s">
        <v>60</v>
      </c>
      <c r="K228" s="24">
        <v>1.0611026813081166</v>
      </c>
      <c r="L228" s="24">
        <v>-0.0031719131965817914</v>
      </c>
      <c r="M228" s="24">
        <v>-0.2513847328562113</v>
      </c>
      <c r="N228" s="24">
        <v>-0.000582838723244116</v>
      </c>
      <c r="O228" s="24">
        <v>0.042581257171607906</v>
      </c>
      <c r="P228" s="24">
        <v>-0.00036314065904206395</v>
      </c>
      <c r="Q228" s="24">
        <v>-0.005197242565248482</v>
      </c>
      <c r="R228" s="24">
        <v>-4.6855651825827144E-05</v>
      </c>
      <c r="S228" s="24">
        <v>0.000554328647821391</v>
      </c>
      <c r="T228" s="24">
        <v>-2.5875295965442057E-05</v>
      </c>
      <c r="U228" s="24">
        <v>-0.00011358899005933941</v>
      </c>
      <c r="V228" s="24">
        <v>-3.6885974374015237E-06</v>
      </c>
      <c r="W228" s="24">
        <v>3.436887412493121E-05</v>
      </c>
      <c r="X228" s="24">
        <v>67.5</v>
      </c>
    </row>
    <row r="229" spans="1:24" ht="12.75" hidden="1">
      <c r="A229" s="24">
        <v>1777</v>
      </c>
      <c r="B229" s="24">
        <v>117.08000183105469</v>
      </c>
      <c r="C229" s="24">
        <v>125.68000030517578</v>
      </c>
      <c r="D229" s="24">
        <v>8.801620483398438</v>
      </c>
      <c r="E229" s="24">
        <v>9.221550941467285</v>
      </c>
      <c r="F229" s="24">
        <v>22.095407001694056</v>
      </c>
      <c r="G229" s="24" t="s">
        <v>58</v>
      </c>
      <c r="H229" s="24">
        <v>10.15467751237044</v>
      </c>
      <c r="I229" s="24">
        <v>59.73467934342513</v>
      </c>
      <c r="J229" s="24" t="s">
        <v>61</v>
      </c>
      <c r="K229" s="24">
        <v>-0.0741054184151842</v>
      </c>
      <c r="L229" s="24">
        <v>-0.5831108577470662</v>
      </c>
      <c r="M229" s="24">
        <v>-0.014686245465116599</v>
      </c>
      <c r="N229" s="24">
        <v>-0.056417920106727214</v>
      </c>
      <c r="O229" s="24">
        <v>-0.003435901550552946</v>
      </c>
      <c r="P229" s="24">
        <v>-0.016724009451333358</v>
      </c>
      <c r="Q229" s="24">
        <v>-0.0001669604412921385</v>
      </c>
      <c r="R229" s="24">
        <v>-0.0008672585894084582</v>
      </c>
      <c r="S229" s="24">
        <v>-8.271892092353986E-05</v>
      </c>
      <c r="T229" s="24">
        <v>-0.0002447553237288455</v>
      </c>
      <c r="U229" s="24">
        <v>5.370507127977708E-06</v>
      </c>
      <c r="V229" s="24">
        <v>-3.203701667075374E-05</v>
      </c>
      <c r="W229" s="24">
        <v>-6.303647611989777E-06</v>
      </c>
      <c r="X229" s="24">
        <v>67.5</v>
      </c>
    </row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2004-11-10T12:47:08Z</cp:lastPrinted>
  <dcterms:created xsi:type="dcterms:W3CDTF">2003-07-09T12:58:06Z</dcterms:created>
  <dcterms:modified xsi:type="dcterms:W3CDTF">2004-11-18T07:26:42Z</dcterms:modified>
  <cp:category/>
  <cp:version/>
  <cp:contentType/>
  <cp:contentStatus/>
</cp:coreProperties>
</file>